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s" sheetId="1" r:id="rId1"/>
    <sheet name="List" sheetId="2" r:id="rId2"/>
    <sheet name="Population" sheetId="3" r:id="rId3"/>
    <sheet name="Age" sheetId="4" r:id="rId4"/>
    <sheet name="Gender" sheetId="5" r:id="rId5"/>
    <sheet name="Foreign" sheetId="6" r:id="rId6"/>
    <sheet name="Race" sheetId="7" r:id="rId7"/>
    <sheet name="Income" sheetId="8" r:id="rId8"/>
    <sheet name="Education" sheetId="9" r:id="rId9"/>
    <sheet name="Unemployment" sheetId="10" r:id="rId10"/>
    <sheet name="Crime_chart" sheetId="11" r:id="rId11"/>
    <sheet name="Crime" sheetId="12" r:id="rId12"/>
  </sheets>
  <definedNames/>
  <calcPr fullCalcOnLoad="1"/>
</workbook>
</file>

<file path=xl/sharedStrings.xml><?xml version="1.0" encoding="utf-8"?>
<sst xmlns="http://schemas.openxmlformats.org/spreadsheetml/2006/main" count="193" uniqueCount="171">
  <si>
    <t>Indicator</t>
  </si>
  <si>
    <t>People</t>
  </si>
  <si>
    <t xml:space="preserve">Total Population </t>
  </si>
  <si>
    <t># Males</t>
  </si>
  <si>
    <t># Females</t>
  </si>
  <si>
    <t># Children &lt;18 years</t>
  </si>
  <si>
    <t>% Children &lt;18 Years</t>
  </si>
  <si>
    <t># Children &lt;6 years</t>
  </si>
  <si>
    <t>% Children &lt;6 Years</t>
  </si>
  <si>
    <r>
      <t># Families</t>
    </r>
    <r>
      <rPr>
        <vertAlign val="superscript"/>
        <sz val="10"/>
        <rFont val="Arial"/>
        <family val="2"/>
      </rPr>
      <t>3</t>
    </r>
  </si>
  <si>
    <t># Single householder with own children</t>
  </si>
  <si>
    <t># Single female householder with own children</t>
  </si>
  <si>
    <t># Single male householder with own children</t>
  </si>
  <si>
    <t># Married couple families with own children</t>
  </si>
  <si>
    <t># Single householder no own children present</t>
  </si>
  <si>
    <t># Single female householder no own children present</t>
  </si>
  <si>
    <t># Single male householder no own children present</t>
  </si>
  <si>
    <t># Married couple families no own children present</t>
  </si>
  <si>
    <t xml:space="preserve"># Elderly 65+ </t>
  </si>
  <si>
    <t>% Elderly 65+</t>
  </si>
  <si>
    <t>% Children Living with Single Parents</t>
  </si>
  <si>
    <t>% Foreign Born</t>
  </si>
  <si>
    <r>
      <t># Hispanic/Latino</t>
    </r>
    <r>
      <rPr>
        <vertAlign val="superscript"/>
        <sz val="10"/>
        <rFont val="Arial"/>
        <family val="2"/>
      </rPr>
      <t>4</t>
    </r>
  </si>
  <si>
    <t># White non-Hispanic</t>
  </si>
  <si>
    <t># African American non-Hispanic</t>
  </si>
  <si>
    <t># Asian non-Hispanic</t>
  </si>
  <si>
    <t># other non-Hispanic</t>
  </si>
  <si>
    <t>% Hispanic/Latino</t>
  </si>
  <si>
    <t>% White non-Hispanic</t>
  </si>
  <si>
    <t>% African American non-Hispanic</t>
  </si>
  <si>
    <t>% Asian non-Hispanic</t>
  </si>
  <si>
    <t>% other non-Hispanic</t>
  </si>
  <si>
    <t>Income</t>
  </si>
  <si>
    <t>Mean Family Income</t>
  </si>
  <si>
    <t>Weighted Median Family Income</t>
  </si>
  <si>
    <r>
      <t># Households</t>
    </r>
    <r>
      <rPr>
        <vertAlign val="superscript"/>
        <sz val="10"/>
        <rFont val="Arial"/>
        <family val="2"/>
      </rPr>
      <t>5</t>
    </r>
  </si>
  <si>
    <t>Mean Household Income</t>
  </si>
  <si>
    <t>Weighted Median Household Income</t>
  </si>
  <si>
    <t>Household Income by Categories</t>
  </si>
  <si>
    <t>Total Number of Households: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</si>
  <si>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</si>
  <si>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</si>
  <si>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</si>
  <si>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</si>
  <si>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</si>
  <si>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</si>
  <si>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</si>
  <si>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</si>
  <si>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</si>
  <si>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</si>
  <si>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</si>
  <si>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</si>
  <si>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</si>
  <si>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</si>
  <si>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$199,999</t>
  </si>
  <si>
    <t>$200,000 or more</t>
  </si>
  <si>
    <t>Housing</t>
  </si>
  <si>
    <t># Housing Units</t>
  </si>
  <si>
    <t># Occupied Housing Units</t>
  </si>
  <si>
    <t>% Household living at current address &lt;1 year</t>
  </si>
  <si>
    <t>% Housing Units built before 1950</t>
  </si>
  <si>
    <t>% Housing Owner-Occupied</t>
  </si>
  <si>
    <t>% Housing Rental</t>
  </si>
  <si>
    <t>% Renters paying &gt;30% of Income on Housing</t>
  </si>
  <si>
    <t># Single-family detached units</t>
  </si>
  <si>
    <t># Owner-occupied single-family detached units</t>
  </si>
  <si>
    <t># Single-family attached units</t>
  </si>
  <si>
    <t># Owner-occupied single-family attached units</t>
  </si>
  <si>
    <t># Two- and three- and four-family units</t>
  </si>
  <si>
    <t># Owner-occupied two- and three- and four-family units</t>
  </si>
  <si>
    <t># Five or more family units (including mobile homes)</t>
  </si>
  <si>
    <r>
      <t>Poverty</t>
    </r>
    <r>
      <rPr>
        <i/>
        <vertAlign val="superscript"/>
        <sz val="10"/>
        <rFont val="Arial"/>
        <family val="2"/>
      </rPr>
      <t>8</t>
    </r>
  </si>
  <si>
    <t># People Living in Poverty</t>
  </si>
  <si>
    <t>% People Living in Poverty</t>
  </si>
  <si>
    <t>% Children Living as less than 100% Federal Poverty Level</t>
  </si>
  <si>
    <t>% Families not in poverty (100% Federal Poverty Level)</t>
  </si>
  <si>
    <t>% Families in poverty (100% Federal Poverty Level)</t>
  </si>
  <si>
    <t>Education</t>
  </si>
  <si>
    <t>% Adults 25+ years without High School Diploma</t>
  </si>
  <si>
    <t>% Adults 25+ years with High School Diploma or Higher</t>
  </si>
  <si>
    <t>% Adults 25+ years with Associates Degree or Higher</t>
  </si>
  <si>
    <t>% Adults 25+ years with Bachelors Degree or Higher</t>
  </si>
  <si>
    <t>Employment</t>
  </si>
  <si>
    <t># People aged 16+ In Labor Force</t>
  </si>
  <si>
    <t>% People aged 16+  Labor Force</t>
  </si>
  <si>
    <t xml:space="preserve">% People aged 16+ Unemployed </t>
  </si>
  <si>
    <t>% People aged 16+ Not in the Labor Force</t>
  </si>
  <si>
    <t># Children Living in Families</t>
  </si>
  <si>
    <t># Children Living With 2 Parents- No Parent in Labor Force</t>
  </si>
  <si>
    <t>% Children, Living With 2 Parents-No Parent in Labor Force</t>
  </si>
  <si>
    <t># Children Living With 2 Parents-One Parent in Labor Force</t>
  </si>
  <si>
    <t>% Children, Living With 2 Parents-One Parent in Labor Force</t>
  </si>
  <si>
    <t># Children Living With 2 Parents- Both Parents in Labor Force</t>
  </si>
  <si>
    <t>% Children, Living With 2 Parents- Both Parents in Labor Force</t>
  </si>
  <si>
    <t># Children, Living With 1 Parent- Parent in Labor Force</t>
  </si>
  <si>
    <t>% Children, Living With 1 Parent- Parent in Labor Force</t>
  </si>
  <si>
    <t># Children, Living With 1 Parent- Parent Not in Labor Force</t>
  </si>
  <si>
    <t>% Children, Living With 1 Parent- Parent not in Labor Force</t>
  </si>
  <si>
    <r>
      <t>SOUTH END NRZ</t>
    </r>
    <r>
      <rPr>
        <b/>
        <vertAlign val="superscript"/>
        <sz val="10"/>
        <rFont val="Arial"/>
        <family val="2"/>
      </rPr>
      <t>1</t>
    </r>
  </si>
  <si>
    <t>Census Tracts 5023, 5025, and Block Group 3 of Tract 5024</t>
  </si>
  <si>
    <t>Hartford city</t>
  </si>
  <si>
    <t>Year</t>
  </si>
  <si>
    <t>Hartford Total</t>
  </si>
  <si>
    <t>Hartford Population Change from Previous Census</t>
  </si>
  <si>
    <t>Hartford Percent Change from Previous Census</t>
  </si>
  <si>
    <t>Age of Population in 2000*</t>
  </si>
  <si>
    <t>Number of Hartford Residents in Age Range</t>
  </si>
  <si>
    <t>Percentage of Hartford Residents in Age Range</t>
  </si>
  <si>
    <t>0-19 years</t>
  </si>
  <si>
    <t>20-34 years</t>
  </si>
  <si>
    <t>35-64 years</t>
  </si>
  <si>
    <t>65+ years</t>
  </si>
  <si>
    <t>*All data are from U.S. Census SF3, the "long form" data which sampled 1 in 6 households</t>
  </si>
  <si>
    <t>Gender of Population in 2000</t>
  </si>
  <si>
    <t>Number of Hartford Residents</t>
  </si>
  <si>
    <t>Percentage of Hartford Residents</t>
  </si>
  <si>
    <t>Male</t>
  </si>
  <si>
    <t>Female</t>
  </si>
  <si>
    <t>Foreign Born</t>
  </si>
  <si>
    <t>Number of Foreign Born</t>
  </si>
  <si>
    <t>Total Population</t>
  </si>
  <si>
    <t>Percentage of Population</t>
  </si>
  <si>
    <t>Concentrations*</t>
  </si>
  <si>
    <t>City of Hartford</t>
  </si>
  <si>
    <t>Jamaica, Peru, Poland, Italy, Portugal, Guyana, Bosnia, Colombia</t>
  </si>
  <si>
    <t>Race and Hispanic Background</t>
  </si>
  <si>
    <t>Hispanic</t>
  </si>
  <si>
    <t>Black, non-Hispanic</t>
  </si>
  <si>
    <t>White, non-Hispanic</t>
  </si>
  <si>
    <t>Other Race, non-Hispanic</t>
  </si>
  <si>
    <t>Median Household Income</t>
  </si>
  <si>
    <t>$30,378*</t>
  </si>
  <si>
    <t>* Adjusted for inflation to year 1999 (see http://data.bls.gov/cgi-bin/cpicalc.pl)</t>
  </si>
  <si>
    <t>No High School Education</t>
  </si>
  <si>
    <t>Left School During High School</t>
  </si>
  <si>
    <t>High School Diploma Only</t>
  </si>
  <si>
    <t>Some College, No Degree</t>
  </si>
  <si>
    <t>Associates Degree</t>
  </si>
  <si>
    <t>Bachelors / Graduate, Professional Degree</t>
  </si>
  <si>
    <t>Hartford</t>
  </si>
  <si>
    <t>All values shown are percentages for adults over age 25</t>
  </si>
  <si>
    <t>Unemployment Level</t>
  </si>
  <si>
    <t>South End Total*</t>
  </si>
  <si>
    <t>South End Population As Compared to the City of Hartford: 1970 to 2000*</t>
  </si>
  <si>
    <t>South End Percent Change from Previous Census</t>
  </si>
  <si>
    <t>Number of South End Residents in Age Range</t>
  </si>
  <si>
    <t>Percentage of South End Residents in Age Range</t>
  </si>
  <si>
    <t>Number of South End Residents</t>
  </si>
  <si>
    <t>Percentage of South End Residents</t>
  </si>
  <si>
    <t>South End</t>
  </si>
  <si>
    <t>South End Population Change from Previous Census</t>
  </si>
  <si>
    <t>South End is defined as Census 2000 tracts Census Tracts 5023, 5025, and Block Group 3 of Tract 5024</t>
  </si>
  <si>
    <t>$43,097*</t>
  </si>
  <si>
    <t>For chart</t>
  </si>
  <si>
    <t>Educational Attainment, Adults Aged 25+</t>
  </si>
  <si>
    <t>Italy, Jamaica, Peru, Poland, Bosnia</t>
  </si>
  <si>
    <t>South End as a % of Hartford</t>
  </si>
  <si>
    <t>Crime Statistics*</t>
  </si>
  <si>
    <t>Murder</t>
  </si>
  <si>
    <t>Rape</t>
  </si>
  <si>
    <t>Robbery</t>
  </si>
  <si>
    <t>Aggravated Assault</t>
  </si>
  <si>
    <t>Total Part 1 Crimes Against Persons</t>
  </si>
  <si>
    <t>Burglary</t>
  </si>
  <si>
    <t>Larceny</t>
  </si>
  <si>
    <t>Auto Theft</t>
  </si>
  <si>
    <t>Total Part 1 Crimes Against  Property</t>
  </si>
  <si>
    <t>Total Part 1 Crimes</t>
  </si>
  <si>
    <t>Loitering</t>
  </si>
  <si>
    <t>Noise Complaints</t>
  </si>
  <si>
    <t>*As reported for the South End Neighborhood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</si>
</sst>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0.000%"/>
    <numFmt numFmtId="167" formatCode="_(&quot;$&quot;* #,##0_);_(&quot;$&quot;* \(#,##0\);_(&quot;$&quot;* &quot;-&quot;??_);_(@_)"/>
    <numFmt numFmtId="168" formatCode="#,##0.0"/>
    <numFmt numFmtId="169" formatCode="#,##0.000"/>
    <numFmt numFmtId="170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wrapText="1"/>
    </xf>
    <xf numFmtId="167" fontId="0" fillId="0" borderId="0" xfId="17" applyNumberForma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9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wrapText="1"/>
    </xf>
    <xf numFmtId="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0" xfId="19" applyNumberFormat="1" applyAlignment="1">
      <alignment/>
    </xf>
    <xf numFmtId="1" fontId="0" fillId="0" borderId="0" xfId="0" applyNumberFormat="1" applyAlignment="1">
      <alignment/>
    </xf>
    <xf numFmtId="3" fontId="0" fillId="0" borderId="1" xfId="19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South End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Tables!$A$28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Tables!$A$3:$A$4</c:f>
              <c:numCache>
                <c:ptCount val="2"/>
                <c:pt idx="0">
                  <c:v>1990</c:v>
                </c:pt>
                <c:pt idx="1">
                  <c:v>2000</c:v>
                </c:pt>
              </c:numCache>
            </c:numRef>
          </c:cat>
          <c:val>
            <c:numRef>
              <c:f>Tables!$B$3:$B$4</c:f>
              <c:numCache>
                <c:ptCount val="2"/>
                <c:pt idx="0">
                  <c:v>8014</c:v>
                </c:pt>
                <c:pt idx="1">
                  <c:v>9370</c:v>
                </c:pt>
              </c:numCache>
            </c:numRef>
          </c:val>
        </c:ser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818"/>
        <c:crossesAt val="0"/>
        <c:auto val="1"/>
        <c:lblOffset val="100"/>
        <c:noMultiLvlLbl val="0"/>
      </c:catAx>
      <c:valAx>
        <c:axId val="59098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588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Distribution, South End NRZ vs. Hartford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55"/>
          <c:w val="0.853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Tables!$A$28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Tables!$A$12:$A$15</c:f>
              <c:strCache>
                <c:ptCount val="4"/>
                <c:pt idx="0">
                  <c:v>0-19 years</c:v>
                </c:pt>
                <c:pt idx="1">
                  <c:v>20-34 years</c:v>
                </c:pt>
                <c:pt idx="2">
                  <c:v>35-64 years</c:v>
                </c:pt>
                <c:pt idx="3">
                  <c:v>65+ years</c:v>
                </c:pt>
              </c:strCache>
            </c:strRef>
          </c:cat>
          <c:val>
            <c:numRef>
              <c:f>Tables!$C$12:$C$15</c:f>
              <c:numCache>
                <c:ptCount val="4"/>
                <c:pt idx="0">
                  <c:v>0.30106723585912487</c:v>
                </c:pt>
                <c:pt idx="1">
                  <c:v>0.22742796157950906</c:v>
                </c:pt>
                <c:pt idx="2">
                  <c:v>0.3378868729989328</c:v>
                </c:pt>
                <c:pt idx="3">
                  <c:v>0.1336179295624333</c:v>
                </c:pt>
              </c:numCache>
            </c:numRef>
          </c:val>
        </c:ser>
        <c:ser>
          <c:idx val="1"/>
          <c:order val="1"/>
          <c:tx>
            <c:strRef>
              <c:f>Tables!$A$29</c:f>
              <c:strCache>
                <c:ptCount val="1"/>
                <c:pt idx="0">
                  <c:v>City of 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Tables!$E$12:$E$15</c:f>
              <c:numCache>
                <c:ptCount val="4"/>
                <c:pt idx="0">
                  <c:v>0.339</c:v>
                </c:pt>
                <c:pt idx="1">
                  <c:v>0.243</c:v>
                </c:pt>
                <c:pt idx="2">
                  <c:v>0.324</c:v>
                </c:pt>
                <c:pt idx="3">
                  <c:v>0.095</c:v>
                </c:pt>
              </c:numCache>
            </c:numRef>
          </c:val>
        </c:ser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915"/>
          <c:w val="0.15825"/>
          <c:h val="0.0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Gender, South End NRZ vs Hartford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Tables!$A$28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Tables!$A$21:$A$22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Tables!$C$21:$C$22</c:f>
              <c:numCache>
                <c:ptCount val="2"/>
                <c:pt idx="0">
                  <c:v>0.478</c:v>
                </c:pt>
                <c:pt idx="1">
                  <c:v>0.522</c:v>
                </c:pt>
              </c:numCache>
            </c:numRef>
          </c:val>
        </c:ser>
        <c:ser>
          <c:idx val="1"/>
          <c:order val="1"/>
          <c:tx>
            <c:strRef>
              <c:f>Tables!$A$29</c:f>
              <c:strCache>
                <c:ptCount val="1"/>
                <c:pt idx="0">
                  <c:v>City of 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Tables!$E$21:$E$22</c:f>
              <c:numCache>
                <c:ptCount val="2"/>
                <c:pt idx="0">
                  <c:v>0.478</c:v>
                </c:pt>
                <c:pt idx="1">
                  <c:v>0.522</c:v>
                </c:pt>
              </c:numCache>
            </c:numRef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Foreign Born, South End NRZ vs. Hartford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Tables!$A$28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Tables!$A$26</c:f>
              <c:strCache>
                <c:ptCount val="1"/>
                <c:pt idx="0">
                  <c:v>Foreign Born</c:v>
                </c:pt>
              </c:strCache>
            </c:strRef>
          </c:cat>
          <c:val>
            <c:numRef>
              <c:f>Tables!$D$28</c:f>
              <c:numCache>
                <c:ptCount val="1"/>
                <c:pt idx="0">
                  <c:v>0.28121664887940234</c:v>
                </c:pt>
              </c:numCache>
            </c:numRef>
          </c:val>
        </c:ser>
        <c:ser>
          <c:idx val="1"/>
          <c:order val="1"/>
          <c:tx>
            <c:strRef>
              <c:f>Tables!$A$29</c:f>
              <c:strCache>
                <c:ptCount val="1"/>
                <c:pt idx="0">
                  <c:v>City of 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Tables!$D$29</c:f>
              <c:numCache>
                <c:ptCount val="1"/>
                <c:pt idx="0">
                  <c:v>0.186</c:v>
                </c:pt>
              </c:numCache>
            </c:numRef>
          </c:val>
        </c:ser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Race/Ethnicity, South End vs. Hartford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Tables!$A$43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Tables!$A$34:$A$37</c:f>
              <c:strCache>
                <c:ptCount val="4"/>
                <c:pt idx="0">
                  <c:v>Hispanic</c:v>
                </c:pt>
                <c:pt idx="1">
                  <c:v>Black, non-Hispanic</c:v>
                </c:pt>
                <c:pt idx="2">
                  <c:v>White, non-Hispanic</c:v>
                </c:pt>
                <c:pt idx="3">
                  <c:v>Other Race, non-Hispanic</c:v>
                </c:pt>
              </c:strCache>
            </c:strRef>
          </c:cat>
          <c:val>
            <c:numRef>
              <c:f>Tables!$C$34:$C$37</c:f>
              <c:numCache>
                <c:ptCount val="4"/>
                <c:pt idx="0">
                  <c:v>0.449</c:v>
                </c:pt>
                <c:pt idx="1">
                  <c:v>0.119</c:v>
                </c:pt>
                <c:pt idx="2">
                  <c:v>0.359</c:v>
                </c:pt>
                <c:pt idx="3">
                  <c:v>0.073</c:v>
                </c:pt>
              </c:numCache>
            </c:numRef>
          </c:val>
        </c:ser>
        <c:ser>
          <c:idx val="1"/>
          <c:order val="1"/>
          <c:tx>
            <c:strRef>
              <c:f>Tables!$A$44</c:f>
              <c:strCache>
                <c:ptCount val="1"/>
                <c:pt idx="0">
                  <c:v>City of 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Tables!$E$34:$E$37</c:f>
              <c:numCache>
                <c:ptCount val="4"/>
                <c:pt idx="0">
                  <c:v>0.406</c:v>
                </c:pt>
                <c:pt idx="1">
                  <c:v>0.381</c:v>
                </c:pt>
                <c:pt idx="2">
                  <c:v>0.188</c:v>
                </c:pt>
                <c:pt idx="3">
                  <c:v>0.025</c:v>
                </c:pt>
              </c:numCache>
            </c:numRef>
          </c:val>
        </c:ser>
        <c:axId val="22044121"/>
        <c:axId val="64179362"/>
      </c:bar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Household Income in 1999 Dollars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55"/>
          <c:w val="0.853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Tables!$A$43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Tables!$E$42:$F$42</c:f>
              <c:numCache>
                <c:ptCount val="2"/>
                <c:pt idx="0">
                  <c:v>1990</c:v>
                </c:pt>
                <c:pt idx="1">
                  <c:v>2000</c:v>
                </c:pt>
              </c:numCache>
            </c:numRef>
          </c:cat>
          <c:val>
            <c:numRef>
              <c:f>Tables!$E$43:$F$43</c:f>
              <c:numCache>
                <c:ptCount val="2"/>
                <c:pt idx="0">
                  <c:v>43097</c:v>
                </c:pt>
                <c:pt idx="1">
                  <c:v>33739</c:v>
                </c:pt>
              </c:numCache>
            </c:numRef>
          </c:val>
        </c:ser>
        <c:ser>
          <c:idx val="1"/>
          <c:order val="1"/>
          <c:tx>
            <c:strRef>
              <c:f>Tables!$A$44</c:f>
              <c:strCache>
                <c:ptCount val="1"/>
                <c:pt idx="0">
                  <c:v>City of 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Tables!$E$44:$F$44</c:f>
              <c:numCache>
                <c:ptCount val="2"/>
                <c:pt idx="0">
                  <c:v>30378</c:v>
                </c:pt>
                <c:pt idx="1">
                  <c:v>25150</c:v>
                </c:pt>
              </c:numCache>
            </c:numRef>
          </c:val>
        </c:ser>
        <c:axId val="40743347"/>
        <c:axId val="31145804"/>
      </c:bar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43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915"/>
          <c:w val="0.14025"/>
          <c:h val="0.0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Educational Attainment, Adults 25+, South End vs. Hartford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Tables!$A$51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Tables!$B$49:$G$49</c:f>
              <c:strCache>
                <c:ptCount val="6"/>
                <c:pt idx="0">
                  <c:v>No High School Education</c:v>
                </c:pt>
                <c:pt idx="1">
                  <c:v>Left School During High School</c:v>
                </c:pt>
                <c:pt idx="2">
                  <c:v>High School Diploma Only</c:v>
                </c:pt>
                <c:pt idx="3">
                  <c:v>Some College, No Degree</c:v>
                </c:pt>
                <c:pt idx="4">
                  <c:v>Associates Degree</c:v>
                </c:pt>
                <c:pt idx="5">
                  <c:v>Bachelors / Graduate, Professional Degree</c:v>
                </c:pt>
              </c:strCache>
            </c:strRef>
          </c:cat>
          <c:val>
            <c:numRef>
              <c:f>Tables!$B$51:$G$51</c:f>
              <c:numCache>
                <c:ptCount val="6"/>
                <c:pt idx="0">
                  <c:v>0.143</c:v>
                </c:pt>
                <c:pt idx="1">
                  <c:v>0.196</c:v>
                </c:pt>
                <c:pt idx="2">
                  <c:v>0.305</c:v>
                </c:pt>
                <c:pt idx="3">
                  <c:v>0.167</c:v>
                </c:pt>
                <c:pt idx="4">
                  <c:v>0.061</c:v>
                </c:pt>
                <c:pt idx="5">
                  <c:v>0.128</c:v>
                </c:pt>
              </c:numCache>
            </c:numRef>
          </c:val>
        </c:ser>
        <c:ser>
          <c:idx val="1"/>
          <c:order val="1"/>
          <c:tx>
            <c:strRef>
              <c:f>Tables!$A$50</c:f>
              <c:strCache>
                <c:ptCount val="1"/>
                <c:pt idx="0">
                  <c:v>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Tables!$B$50:$G$50</c:f>
              <c:numCache>
                <c:ptCount val="6"/>
                <c:pt idx="0">
                  <c:v>0.165</c:v>
                </c:pt>
                <c:pt idx="1">
                  <c:v>0.226</c:v>
                </c:pt>
                <c:pt idx="2">
                  <c:v>0.304</c:v>
                </c:pt>
                <c:pt idx="3">
                  <c:v>0.142</c:v>
                </c:pt>
                <c:pt idx="4">
                  <c:v>0.038</c:v>
                </c:pt>
                <c:pt idx="5">
                  <c:v>0.124</c:v>
                </c:pt>
              </c:numCache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Unemployment, South End vs. Hartford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Tables!$A$57</c:f>
              <c:strCache>
                <c:ptCount val="1"/>
                <c:pt idx="0">
                  <c:v>South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Tables!$B$56:$C$56</c:f>
              <c:numCache>
                <c:ptCount val="2"/>
                <c:pt idx="0">
                  <c:v>1990</c:v>
                </c:pt>
                <c:pt idx="1">
                  <c:v>2000</c:v>
                </c:pt>
              </c:numCache>
            </c:numRef>
          </c:cat>
          <c:val>
            <c:numRef>
              <c:f>Tables!$B$57:$C$57</c:f>
              <c:numCache>
                <c:ptCount val="2"/>
                <c:pt idx="0">
                  <c:v>0.111</c:v>
                </c:pt>
                <c:pt idx="1">
                  <c:v>0.109</c:v>
                </c:pt>
              </c:numCache>
            </c:numRef>
          </c:val>
        </c:ser>
        <c:ser>
          <c:idx val="1"/>
          <c:order val="1"/>
          <c:tx>
            <c:strRef>
              <c:f>Tables!$A$58</c:f>
              <c:strCache>
                <c:ptCount val="1"/>
                <c:pt idx="0">
                  <c:v>Hartford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Tables!$B$58:$C$58</c:f>
              <c:numCache>
                <c:ptCount val="2"/>
                <c:pt idx="0">
                  <c:v>0.107</c:v>
                </c:pt>
                <c:pt idx="1">
                  <c:v>0.091</c:v>
                </c:pt>
              </c:numCache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Crime in the South End 2003 to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55"/>
          <c:w val="0.91675"/>
          <c:h val="0.87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Crime!$O$4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Crime!$J$5:$J$11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Aggravated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Crime!$O$5:$O$11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73</c:v>
                </c:pt>
                <c:pt idx="3">
                  <c:v>30</c:v>
                </c:pt>
                <c:pt idx="4">
                  <c:v>144</c:v>
                </c:pt>
                <c:pt idx="5">
                  <c:v>435</c:v>
                </c:pt>
                <c:pt idx="6">
                  <c:v>260</c:v>
                </c:pt>
              </c:numCache>
            </c:numRef>
          </c:val>
        </c:ser>
        <c:ser>
          <c:idx val="3"/>
          <c:order val="1"/>
          <c:tx>
            <c:strRef>
              <c:f>Crime!$N$4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Crime!$J$5:$J$11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Aggravated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Crime!$N$5:$N$11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54</c:v>
                </c:pt>
                <c:pt idx="3">
                  <c:v>14</c:v>
                </c:pt>
                <c:pt idx="4">
                  <c:v>184</c:v>
                </c:pt>
                <c:pt idx="5">
                  <c:v>457</c:v>
                </c:pt>
                <c:pt idx="6">
                  <c:v>220</c:v>
                </c:pt>
              </c:numCache>
            </c:numRef>
          </c:val>
        </c:ser>
        <c:ser>
          <c:idx val="2"/>
          <c:order val="2"/>
          <c:tx>
            <c:strRef>
              <c:f>Crime!$M$4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Crime!$J$5:$J$11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Aggravated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Crime!$M$5:$M$11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48</c:v>
                </c:pt>
                <c:pt idx="3">
                  <c:v>31</c:v>
                </c:pt>
                <c:pt idx="4">
                  <c:v>187</c:v>
                </c:pt>
                <c:pt idx="5">
                  <c:v>455</c:v>
                </c:pt>
                <c:pt idx="6">
                  <c:v>176</c:v>
                </c:pt>
              </c:numCache>
            </c:numRef>
          </c:val>
        </c:ser>
        <c:ser>
          <c:idx val="1"/>
          <c:order val="3"/>
          <c:tx>
            <c:strRef>
              <c:f>Crime!$L$4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Crime!$J$5:$J$11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Aggravated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Crime!$L$5:$L$11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67</c:v>
                </c:pt>
                <c:pt idx="3">
                  <c:v>33</c:v>
                </c:pt>
                <c:pt idx="4">
                  <c:v>119</c:v>
                </c:pt>
                <c:pt idx="5">
                  <c:v>446</c:v>
                </c:pt>
                <c:pt idx="6">
                  <c:v>190</c:v>
                </c:pt>
              </c:numCache>
            </c:numRef>
          </c:val>
        </c:ser>
        <c:ser>
          <c:idx val="0"/>
          <c:order val="4"/>
          <c:tx>
            <c:strRef>
              <c:f>Crime!$K$4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Crime!$J$5:$J$11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Aggravated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Crime!$K$5:$K$11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62</c:v>
                </c:pt>
                <c:pt idx="3">
                  <c:v>37</c:v>
                </c:pt>
                <c:pt idx="4">
                  <c:v>122</c:v>
                </c:pt>
                <c:pt idx="5">
                  <c:v>389</c:v>
                </c:pt>
                <c:pt idx="6">
                  <c:v>143</c:v>
                </c:pt>
              </c:numCache>
            </c:numRef>
          </c:val>
        </c:ser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42675"/>
          <c:w val="0.0635"/>
          <c:h val="0.1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421875" style="0" customWidth="1"/>
    <col min="2" max="2" width="16.28125" style="0" customWidth="1"/>
    <col min="3" max="4" width="16.57421875" style="0" customWidth="1"/>
    <col min="5" max="5" width="16.00390625" style="0" customWidth="1"/>
    <col min="6" max="6" width="19.00390625" style="0" customWidth="1"/>
    <col min="7" max="7" width="15.7109375" style="0" customWidth="1"/>
    <col min="8" max="8" width="13.28125" style="0" customWidth="1"/>
  </cols>
  <sheetData>
    <row r="1" spans="1:8" ht="12.75">
      <c r="A1" s="51" t="s">
        <v>143</v>
      </c>
      <c r="B1" s="51"/>
      <c r="C1" s="51"/>
      <c r="D1" s="51"/>
      <c r="E1" s="51"/>
      <c r="F1" s="51"/>
      <c r="G1" s="51"/>
      <c r="H1" s="51"/>
    </row>
    <row r="2" spans="1:8" ht="54.75" customHeight="1">
      <c r="A2" s="26" t="s">
        <v>101</v>
      </c>
      <c r="B2" s="26" t="s">
        <v>142</v>
      </c>
      <c r="C2" s="26" t="s">
        <v>150</v>
      </c>
      <c r="D2" s="26" t="s">
        <v>144</v>
      </c>
      <c r="E2" s="26" t="s">
        <v>102</v>
      </c>
      <c r="F2" s="26" t="s">
        <v>103</v>
      </c>
      <c r="G2" s="26" t="s">
        <v>104</v>
      </c>
      <c r="H2" s="26" t="s">
        <v>156</v>
      </c>
    </row>
    <row r="3" spans="1:8" ht="12.75">
      <c r="A3" s="27">
        <v>1990</v>
      </c>
      <c r="B3" s="28">
        <v>8014</v>
      </c>
      <c r="C3" s="28"/>
      <c r="D3" s="30"/>
      <c r="E3" s="28">
        <v>139739</v>
      </c>
      <c r="F3" s="28">
        <v>3347</v>
      </c>
      <c r="G3" s="30">
        <v>0.025</v>
      </c>
      <c r="H3" s="29">
        <f>B3/E3</f>
        <v>0.057349773506322504</v>
      </c>
    </row>
    <row r="4" spans="1:8" ht="12.75">
      <c r="A4" s="27">
        <v>2000</v>
      </c>
      <c r="B4" s="28">
        <v>9370</v>
      </c>
      <c r="C4" s="28">
        <f>B4-B3</f>
        <v>1356</v>
      </c>
      <c r="D4" s="30">
        <f>(B4-B3)/B3</f>
        <v>0.1692038931869229</v>
      </c>
      <c r="E4" s="28">
        <v>124121</v>
      </c>
      <c r="F4" s="28">
        <v>-15618</v>
      </c>
      <c r="G4" s="30">
        <v>-0.126</v>
      </c>
      <c r="H4" s="29">
        <f>B4/E4</f>
        <v>0.07549085166893596</v>
      </c>
    </row>
    <row r="5" ht="12.75">
      <c r="A5" t="s">
        <v>151</v>
      </c>
    </row>
    <row r="6" spans="1:7" ht="12.75">
      <c r="A6" s="52"/>
      <c r="B6" s="52"/>
      <c r="C6" s="52"/>
      <c r="D6" s="52"/>
      <c r="E6" s="52"/>
      <c r="F6" s="52"/>
      <c r="G6" s="52"/>
    </row>
    <row r="7" spans="1:2" ht="12.75">
      <c r="A7" s="31"/>
      <c r="B7" s="17"/>
    </row>
    <row r="8" spans="1:2" ht="12.75">
      <c r="A8" s="31"/>
      <c r="B8" s="17"/>
    </row>
    <row r="9" ht="12.75">
      <c r="A9" s="32"/>
    </row>
    <row r="10" spans="1:5" ht="12.75">
      <c r="A10" s="51" t="s">
        <v>105</v>
      </c>
      <c r="B10" s="51"/>
      <c r="C10" s="51"/>
      <c r="D10" s="51"/>
      <c r="E10" s="51"/>
    </row>
    <row r="11" spans="1:5" ht="51">
      <c r="A11" s="33"/>
      <c r="B11" s="26" t="s">
        <v>145</v>
      </c>
      <c r="C11" s="26" t="s">
        <v>146</v>
      </c>
      <c r="D11" s="26" t="s">
        <v>106</v>
      </c>
      <c r="E11" s="26" t="s">
        <v>107</v>
      </c>
    </row>
    <row r="12" spans="1:5" ht="12.75">
      <c r="A12" s="34" t="s">
        <v>108</v>
      </c>
      <c r="B12" s="28">
        <v>2821</v>
      </c>
      <c r="C12" s="29">
        <v>0.30106723585912487</v>
      </c>
      <c r="D12" s="28">
        <v>41162</v>
      </c>
      <c r="E12" s="29">
        <v>0.339</v>
      </c>
    </row>
    <row r="13" spans="1:5" ht="12.75">
      <c r="A13" s="34" t="s">
        <v>109</v>
      </c>
      <c r="B13" s="28">
        <v>2131</v>
      </c>
      <c r="C13" s="29">
        <v>0.22742796157950906</v>
      </c>
      <c r="D13" s="28">
        <v>29490</v>
      </c>
      <c r="E13" s="30">
        <v>0.243</v>
      </c>
    </row>
    <row r="14" spans="1:5" ht="12.75">
      <c r="A14" s="34" t="s">
        <v>110</v>
      </c>
      <c r="B14" s="28">
        <v>3166</v>
      </c>
      <c r="C14" s="29">
        <v>0.3378868729989328</v>
      </c>
      <c r="D14" s="28">
        <v>39338</v>
      </c>
      <c r="E14" s="30">
        <v>0.324</v>
      </c>
    </row>
    <row r="15" spans="1:5" ht="12.75">
      <c r="A15" s="34" t="s">
        <v>111</v>
      </c>
      <c r="B15" s="28">
        <v>1252</v>
      </c>
      <c r="C15" s="29">
        <v>0.1336179295624333</v>
      </c>
      <c r="D15" s="28">
        <v>11588</v>
      </c>
      <c r="E15" s="30">
        <v>0.095</v>
      </c>
    </row>
    <row r="16" ht="12.75">
      <c r="A16" t="s">
        <v>112</v>
      </c>
    </row>
    <row r="17" spans="2:3" ht="12.75">
      <c r="B17" s="17"/>
      <c r="C17" s="19"/>
    </row>
    <row r="19" spans="1:5" ht="12.75">
      <c r="A19" s="51" t="s">
        <v>113</v>
      </c>
      <c r="B19" s="51"/>
      <c r="C19" s="51"/>
      <c r="D19" s="51"/>
      <c r="E19" s="51"/>
    </row>
    <row r="20" spans="1:5" ht="38.25">
      <c r="A20" s="27"/>
      <c r="B20" s="26" t="s">
        <v>147</v>
      </c>
      <c r="C20" s="26" t="s">
        <v>148</v>
      </c>
      <c r="D20" s="26" t="s">
        <v>114</v>
      </c>
      <c r="E20" s="26" t="s">
        <v>115</v>
      </c>
    </row>
    <row r="21" spans="1:5" ht="12.75">
      <c r="A21" s="34" t="s">
        <v>116</v>
      </c>
      <c r="B21" s="28">
        <v>4482</v>
      </c>
      <c r="C21" s="29">
        <v>0.478</v>
      </c>
      <c r="D21" s="28">
        <v>58071</v>
      </c>
      <c r="E21" s="30">
        <v>0.478</v>
      </c>
    </row>
    <row r="22" spans="1:5" ht="12.75">
      <c r="A22" s="34" t="s">
        <v>117</v>
      </c>
      <c r="B22" s="28">
        <v>4888</v>
      </c>
      <c r="C22" s="29">
        <v>0.522</v>
      </c>
      <c r="D22" s="28">
        <v>63507</v>
      </c>
      <c r="E22" s="30">
        <v>0.522</v>
      </c>
    </row>
    <row r="23" spans="1:5" ht="12.75">
      <c r="A23" t="s">
        <v>112</v>
      </c>
      <c r="B23" s="35"/>
      <c r="C23" s="36"/>
      <c r="D23" s="37"/>
      <c r="E23" s="38"/>
    </row>
    <row r="26" spans="1:5" ht="12.75">
      <c r="A26" s="51" t="s">
        <v>118</v>
      </c>
      <c r="B26" s="51"/>
      <c r="C26" s="51"/>
      <c r="D26" s="51"/>
      <c r="E26" s="51"/>
    </row>
    <row r="27" spans="1:5" ht="28.5" customHeight="1">
      <c r="A27" s="27"/>
      <c r="B27" s="26" t="s">
        <v>119</v>
      </c>
      <c r="C27" s="26" t="s">
        <v>120</v>
      </c>
      <c r="D27" s="26" t="s">
        <v>121</v>
      </c>
      <c r="E27" s="26" t="s">
        <v>122</v>
      </c>
    </row>
    <row r="28" spans="1:6" ht="53.25" customHeight="1">
      <c r="A28" s="27" t="s">
        <v>149</v>
      </c>
      <c r="B28" s="28">
        <v>2635</v>
      </c>
      <c r="C28" s="48">
        <v>9370</v>
      </c>
      <c r="D28" s="30">
        <v>0.28121664887940234</v>
      </c>
      <c r="E28" s="26" t="s">
        <v>155</v>
      </c>
      <c r="F28" s="39"/>
    </row>
    <row r="29" spans="1:5" ht="63.75">
      <c r="A29" s="27" t="s">
        <v>123</v>
      </c>
      <c r="B29" s="28">
        <v>22614</v>
      </c>
      <c r="C29" s="28">
        <v>124121</v>
      </c>
      <c r="D29" s="30">
        <v>0.186</v>
      </c>
      <c r="E29" s="26" t="s">
        <v>124</v>
      </c>
    </row>
    <row r="30" ht="12.75">
      <c r="A30" t="s">
        <v>112</v>
      </c>
    </row>
    <row r="32" spans="1:5" ht="12.75">
      <c r="A32" s="51" t="s">
        <v>125</v>
      </c>
      <c r="B32" s="51"/>
      <c r="C32" s="51"/>
      <c r="D32" s="51"/>
      <c r="E32" s="51"/>
    </row>
    <row r="33" spans="1:5" ht="38.25">
      <c r="A33" s="27"/>
      <c r="B33" s="26" t="s">
        <v>147</v>
      </c>
      <c r="C33" s="26" t="s">
        <v>148</v>
      </c>
      <c r="D33" s="26" t="s">
        <v>114</v>
      </c>
      <c r="E33" s="26" t="s">
        <v>115</v>
      </c>
    </row>
    <row r="34" spans="1:5" ht="14.25" customHeight="1">
      <c r="A34" s="26" t="s">
        <v>126</v>
      </c>
      <c r="B34" s="28">
        <v>4208</v>
      </c>
      <c r="C34" s="29">
        <v>0.449</v>
      </c>
      <c r="D34" s="28">
        <v>49361</v>
      </c>
      <c r="E34" s="30">
        <v>0.406</v>
      </c>
    </row>
    <row r="35" spans="1:5" ht="25.5">
      <c r="A35" s="26" t="s">
        <v>127</v>
      </c>
      <c r="B35" s="28">
        <v>1113</v>
      </c>
      <c r="C35" s="29">
        <v>0.119</v>
      </c>
      <c r="D35" s="28">
        <v>46321</v>
      </c>
      <c r="E35" s="30">
        <v>0.381</v>
      </c>
    </row>
    <row r="36" spans="1:5" ht="25.5">
      <c r="A36" s="26" t="s">
        <v>128</v>
      </c>
      <c r="B36" s="28">
        <v>3360</v>
      </c>
      <c r="C36" s="29">
        <v>0.359</v>
      </c>
      <c r="D36" s="28">
        <v>22857</v>
      </c>
      <c r="E36" s="30">
        <v>0.188</v>
      </c>
    </row>
    <row r="37" spans="1:5" ht="25.5">
      <c r="A37" s="26" t="s">
        <v>129</v>
      </c>
      <c r="B37" s="27">
        <v>689</v>
      </c>
      <c r="C37" s="29">
        <v>0.073</v>
      </c>
      <c r="D37" s="28">
        <v>3039</v>
      </c>
      <c r="E37" s="30">
        <v>0.025</v>
      </c>
    </row>
    <row r="38" spans="1:3" ht="12.75">
      <c r="A38" t="s">
        <v>112</v>
      </c>
      <c r="C38" s="19"/>
    </row>
    <row r="41" spans="1:5" ht="12.75">
      <c r="A41" s="53" t="s">
        <v>130</v>
      </c>
      <c r="B41" s="54"/>
      <c r="C41" s="55"/>
      <c r="D41" s="42"/>
      <c r="E41" t="s">
        <v>153</v>
      </c>
    </row>
    <row r="42" spans="1:6" ht="12.75">
      <c r="A42" s="27"/>
      <c r="B42" s="27">
        <v>1990</v>
      </c>
      <c r="C42" s="27">
        <v>2000</v>
      </c>
      <c r="E42" s="27">
        <v>1990</v>
      </c>
      <c r="F42" s="27">
        <v>2000</v>
      </c>
    </row>
    <row r="43" spans="1:6" ht="12.75">
      <c r="A43" s="27" t="s">
        <v>149</v>
      </c>
      <c r="B43" s="34" t="s">
        <v>152</v>
      </c>
      <c r="C43" s="40">
        <v>33739</v>
      </c>
      <c r="E43" s="40">
        <v>43097</v>
      </c>
      <c r="F43" s="40">
        <v>33739</v>
      </c>
    </row>
    <row r="44" spans="1:6" ht="12.75">
      <c r="A44" s="27" t="s">
        <v>123</v>
      </c>
      <c r="B44" s="34" t="s">
        <v>131</v>
      </c>
      <c r="C44" s="40">
        <v>25150</v>
      </c>
      <c r="E44" s="40">
        <v>30378</v>
      </c>
      <c r="F44" s="40">
        <v>25150</v>
      </c>
    </row>
    <row r="45" spans="1:4" ht="24.75" customHeight="1">
      <c r="A45" s="56" t="s">
        <v>132</v>
      </c>
      <c r="B45" s="57"/>
      <c r="C45" s="58"/>
      <c r="D45" s="42"/>
    </row>
    <row r="46" ht="12.75">
      <c r="A46" t="s">
        <v>112</v>
      </c>
    </row>
    <row r="48" spans="1:7" ht="12.75">
      <c r="A48" s="51" t="s">
        <v>154</v>
      </c>
      <c r="B48" s="51"/>
      <c r="C48" s="51"/>
      <c r="D48" s="51"/>
      <c r="E48" s="51"/>
      <c r="F48" s="51"/>
      <c r="G48" s="51"/>
    </row>
    <row r="49" spans="1:7" ht="51">
      <c r="A49" s="27"/>
      <c r="B49" s="41" t="s">
        <v>133</v>
      </c>
      <c r="C49" s="41" t="s">
        <v>134</v>
      </c>
      <c r="D49" s="41" t="s">
        <v>135</v>
      </c>
      <c r="E49" s="41" t="s">
        <v>136</v>
      </c>
      <c r="F49" s="41" t="s">
        <v>137</v>
      </c>
      <c r="G49" s="41" t="s">
        <v>138</v>
      </c>
    </row>
    <row r="50" spans="1:7" ht="12.75">
      <c r="A50" s="27" t="s">
        <v>139</v>
      </c>
      <c r="B50" s="30">
        <v>0.165</v>
      </c>
      <c r="C50" s="30">
        <v>0.226</v>
      </c>
      <c r="D50" s="30">
        <v>0.304</v>
      </c>
      <c r="E50" s="30">
        <v>0.142</v>
      </c>
      <c r="F50" s="30">
        <v>0.038</v>
      </c>
      <c r="G50" s="30">
        <v>0.124</v>
      </c>
    </row>
    <row r="51" spans="1:8" ht="12.75">
      <c r="A51" s="27" t="s">
        <v>149</v>
      </c>
      <c r="B51" s="30">
        <v>0.143</v>
      </c>
      <c r="C51" s="30">
        <v>0.196</v>
      </c>
      <c r="D51" s="30">
        <v>0.305</v>
      </c>
      <c r="E51" s="30">
        <v>0.167</v>
      </c>
      <c r="F51" s="30">
        <v>0.061</v>
      </c>
      <c r="G51" s="30">
        <v>0.128</v>
      </c>
      <c r="H51" s="19"/>
    </row>
    <row r="52" spans="1:7" ht="12.75">
      <c r="A52" s="59" t="s">
        <v>140</v>
      </c>
      <c r="B52" s="59"/>
      <c r="C52" s="59"/>
      <c r="D52" s="59"/>
      <c r="E52" s="59"/>
      <c r="F52" s="59"/>
      <c r="G52" s="59"/>
    </row>
    <row r="53" ht="12.75">
      <c r="A53" t="s">
        <v>112</v>
      </c>
    </row>
    <row r="55" spans="1:4" ht="12.75">
      <c r="A55" s="53" t="s">
        <v>141</v>
      </c>
      <c r="B55" s="54"/>
      <c r="C55" s="55"/>
      <c r="D55" s="42"/>
    </row>
    <row r="56" spans="1:4" ht="12.75">
      <c r="A56" s="27"/>
      <c r="B56" s="27">
        <v>1990</v>
      </c>
      <c r="C56" s="27">
        <v>2000</v>
      </c>
      <c r="D56" s="35"/>
    </row>
    <row r="57" spans="1:4" ht="12.75">
      <c r="A57" s="27" t="s">
        <v>149</v>
      </c>
      <c r="B57" s="43">
        <v>0.111</v>
      </c>
      <c r="C57" s="43">
        <v>0.109</v>
      </c>
      <c r="D57" s="35"/>
    </row>
    <row r="58" spans="1:4" ht="12.75">
      <c r="A58" s="44" t="s">
        <v>139</v>
      </c>
      <c r="B58" s="45">
        <v>0.107</v>
      </c>
      <c r="C58" s="45">
        <v>0.091</v>
      </c>
      <c r="D58" s="35"/>
    </row>
    <row r="59" spans="1:3" ht="26.25" customHeight="1">
      <c r="A59" s="60" t="s">
        <v>112</v>
      </c>
      <c r="B59" s="60"/>
      <c r="C59" s="60"/>
    </row>
  </sheetData>
  <mergeCells count="12">
    <mergeCell ref="A48:G48"/>
    <mergeCell ref="A52:G52"/>
    <mergeCell ref="A55:C55"/>
    <mergeCell ref="A59:C59"/>
    <mergeCell ref="A26:E26"/>
    <mergeCell ref="A32:E32"/>
    <mergeCell ref="A41:C41"/>
    <mergeCell ref="A45:C45"/>
    <mergeCell ref="A1:H1"/>
    <mergeCell ref="A6:G6"/>
    <mergeCell ref="A10:E10"/>
    <mergeCell ref="A19:E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D89" sqref="D89"/>
    </sheetView>
  </sheetViews>
  <sheetFormatPr defaultColWidth="9.140625" defaultRowHeight="12.75"/>
  <cols>
    <col min="1" max="1" width="45.00390625" style="0" customWidth="1"/>
    <col min="2" max="2" width="15.28125" style="0" customWidth="1"/>
    <col min="4" max="4" width="11.8515625" style="0" customWidth="1"/>
  </cols>
  <sheetData>
    <row r="1" spans="1:4" ht="51">
      <c r="A1" s="1" t="s">
        <v>98</v>
      </c>
      <c r="B1" s="21" t="s">
        <v>99</v>
      </c>
      <c r="D1" s="1" t="s">
        <v>100</v>
      </c>
    </row>
    <row r="2" spans="1:4" ht="12.75">
      <c r="A2" s="2" t="s">
        <v>0</v>
      </c>
      <c r="D2" s="1"/>
    </row>
    <row r="4" ht="12.75">
      <c r="A4" s="3" t="s">
        <v>1</v>
      </c>
    </row>
    <row r="5" spans="1:4" ht="12.75">
      <c r="A5" t="s">
        <v>2</v>
      </c>
      <c r="B5" s="17">
        <v>9370</v>
      </c>
      <c r="D5" s="23">
        <v>121578</v>
      </c>
    </row>
    <row r="6" spans="1:4" ht="12.75">
      <c r="A6" t="s">
        <v>3</v>
      </c>
      <c r="B6" s="17">
        <v>4482</v>
      </c>
      <c r="C6" s="18"/>
      <c r="D6" s="23">
        <v>57606</v>
      </c>
    </row>
    <row r="7" spans="1:4" ht="12.75">
      <c r="A7" t="s">
        <v>4</v>
      </c>
      <c r="B7" s="17">
        <v>4888</v>
      </c>
      <c r="C7" s="18"/>
      <c r="D7" s="23">
        <v>63972</v>
      </c>
    </row>
    <row r="8" spans="1:4" ht="12.75">
      <c r="A8" s="4" t="s">
        <v>5</v>
      </c>
      <c r="B8">
        <v>2529</v>
      </c>
      <c r="D8" s="17">
        <v>36513</v>
      </c>
    </row>
    <row r="9" spans="1:4" ht="12.75">
      <c r="A9" s="4" t="s">
        <v>6</v>
      </c>
      <c r="B9" s="18">
        <v>0.26990394877267876</v>
      </c>
      <c r="D9" s="18">
        <v>0.30032571682376746</v>
      </c>
    </row>
    <row r="10" spans="1:4" ht="12.75">
      <c r="A10" s="4" t="s">
        <v>7</v>
      </c>
      <c r="B10" s="17">
        <v>834</v>
      </c>
      <c r="D10" s="17">
        <v>12226</v>
      </c>
    </row>
    <row r="11" spans="1:4" ht="12.75">
      <c r="A11" s="4" t="s">
        <v>8</v>
      </c>
      <c r="B11" s="18">
        <v>0.08900747065101387</v>
      </c>
      <c r="D11" s="18">
        <v>0.10056095675204396</v>
      </c>
    </row>
    <row r="12" spans="1:4" ht="14.25">
      <c r="A12" s="4" t="s">
        <v>9</v>
      </c>
      <c r="B12">
        <v>2307</v>
      </c>
      <c r="D12" s="17">
        <v>27453</v>
      </c>
    </row>
    <row r="13" spans="1:4" ht="12.75">
      <c r="A13" s="4" t="s">
        <v>10</v>
      </c>
      <c r="B13">
        <v>688</v>
      </c>
      <c r="D13" s="17">
        <v>10856</v>
      </c>
    </row>
    <row r="14" spans="1:4" ht="12.75">
      <c r="A14" s="4" t="s">
        <v>11</v>
      </c>
      <c r="B14">
        <v>606</v>
      </c>
      <c r="D14" s="17">
        <v>9434</v>
      </c>
    </row>
    <row r="15" spans="1:4" ht="12.75">
      <c r="A15" s="4" t="s">
        <v>12</v>
      </c>
      <c r="B15">
        <v>82</v>
      </c>
      <c r="D15" s="17">
        <v>2646</v>
      </c>
    </row>
    <row r="16" spans="1:4" ht="12.75">
      <c r="A16" s="4" t="s">
        <v>13</v>
      </c>
      <c r="B16">
        <v>556</v>
      </c>
      <c r="D16" s="17">
        <v>5047</v>
      </c>
    </row>
    <row r="17" spans="1:4" ht="12.75">
      <c r="A17" s="4" t="s">
        <v>14</v>
      </c>
      <c r="B17">
        <v>377</v>
      </c>
      <c r="D17" s="17">
        <v>5354</v>
      </c>
    </row>
    <row r="18" spans="1:4" ht="12.75">
      <c r="A18" s="4" t="s">
        <v>15</v>
      </c>
      <c r="B18">
        <v>304</v>
      </c>
      <c r="D18" s="17">
        <v>4130</v>
      </c>
    </row>
    <row r="19" spans="1:4" ht="12.75">
      <c r="A19" s="4" t="s">
        <v>16</v>
      </c>
      <c r="B19">
        <v>73</v>
      </c>
      <c r="D19" s="17">
        <v>1224</v>
      </c>
    </row>
    <row r="20" spans="1:4" ht="12.75">
      <c r="A20" s="4" t="s">
        <v>17</v>
      </c>
      <c r="B20">
        <v>686</v>
      </c>
      <c r="D20" s="17">
        <v>6196</v>
      </c>
    </row>
    <row r="21" spans="1:4" ht="12.75">
      <c r="A21" s="4" t="s">
        <v>18</v>
      </c>
      <c r="B21" s="17">
        <v>1252</v>
      </c>
      <c r="D21" s="17">
        <v>11825</v>
      </c>
    </row>
    <row r="22" spans="1:4" ht="12.75">
      <c r="A22" s="4" t="s">
        <v>19</v>
      </c>
      <c r="B22" s="18">
        <v>0.1336179295624333</v>
      </c>
      <c r="D22" s="18">
        <v>0.09726266265278258</v>
      </c>
    </row>
    <row r="23" spans="1:4" ht="12.75">
      <c r="A23" s="4" t="s">
        <v>20</v>
      </c>
      <c r="B23" s="19">
        <v>0.593</v>
      </c>
      <c r="D23" s="19">
        <v>0.683</v>
      </c>
    </row>
    <row r="24" spans="1:4" ht="12.75">
      <c r="A24" s="4" t="s">
        <v>21</v>
      </c>
      <c r="B24" s="18">
        <v>0.28121664887940234</v>
      </c>
      <c r="D24" s="19">
        <v>0.186</v>
      </c>
    </row>
    <row r="25" spans="1:4" ht="14.25">
      <c r="A25" t="s">
        <v>22</v>
      </c>
      <c r="B25" s="17">
        <v>4208</v>
      </c>
      <c r="D25" s="17">
        <v>49323</v>
      </c>
    </row>
    <row r="26" spans="1:4" ht="12.75">
      <c r="A26" t="s">
        <v>23</v>
      </c>
      <c r="B26" s="17">
        <v>3360</v>
      </c>
      <c r="D26" s="17">
        <v>21513</v>
      </c>
    </row>
    <row r="27" spans="1:4" ht="12.75">
      <c r="A27" t="s">
        <v>24</v>
      </c>
      <c r="B27" s="17">
        <v>1113</v>
      </c>
      <c r="D27" s="17">
        <v>43728</v>
      </c>
    </row>
    <row r="28" spans="1:4" ht="12.75">
      <c r="A28" t="s">
        <v>25</v>
      </c>
      <c r="B28" s="17">
        <v>125</v>
      </c>
      <c r="C28" s="17"/>
      <c r="D28" s="17">
        <v>1914</v>
      </c>
    </row>
    <row r="29" spans="1:4" ht="12.75">
      <c r="A29" t="s">
        <v>26</v>
      </c>
      <c r="B29" s="17">
        <v>564</v>
      </c>
      <c r="D29" s="17">
        <v>5100</v>
      </c>
    </row>
    <row r="30" spans="1:4" ht="12.75">
      <c r="A30" t="s">
        <v>27</v>
      </c>
      <c r="B30" s="18">
        <v>0.4490928495197439</v>
      </c>
      <c r="D30" s="18">
        <v>0.406</v>
      </c>
    </row>
    <row r="31" spans="1:4" ht="12.75">
      <c r="A31" t="s">
        <v>28</v>
      </c>
      <c r="B31" s="18">
        <v>0.35859124866595515</v>
      </c>
      <c r="D31" s="19">
        <v>0.177</v>
      </c>
    </row>
    <row r="32" spans="1:4" ht="12.75">
      <c r="A32" t="s">
        <v>29</v>
      </c>
      <c r="B32" s="18">
        <v>0.11878335112059765</v>
      </c>
      <c r="D32" s="19">
        <v>0.36</v>
      </c>
    </row>
    <row r="33" spans="1:4" ht="12.75">
      <c r="A33" t="s">
        <v>30</v>
      </c>
      <c r="B33" s="18">
        <v>0.013340448239060833</v>
      </c>
      <c r="D33" s="19">
        <v>0.016</v>
      </c>
    </row>
    <row r="34" spans="1:4" ht="12.75">
      <c r="A34" t="s">
        <v>31</v>
      </c>
      <c r="B34" s="18">
        <v>0.060192102454642474</v>
      </c>
      <c r="D34" s="19">
        <v>0.042</v>
      </c>
    </row>
    <row r="35" spans="1:2" ht="12.75">
      <c r="A35" s="5" t="s">
        <v>32</v>
      </c>
      <c r="B35" s="19"/>
    </row>
    <row r="36" spans="1:4" ht="12.75">
      <c r="A36" s="4" t="s">
        <v>33</v>
      </c>
      <c r="B36" s="20">
        <v>42217.5119202427</v>
      </c>
      <c r="D36" s="24">
        <v>37978</v>
      </c>
    </row>
    <row r="37" spans="1:4" ht="12.75">
      <c r="A37" s="6" t="s">
        <v>34</v>
      </c>
      <c r="B37" s="20">
        <v>37363.31166016472</v>
      </c>
      <c r="D37" s="24">
        <v>27051</v>
      </c>
    </row>
    <row r="38" spans="1:4" ht="14.25">
      <c r="A38" t="s">
        <v>35</v>
      </c>
      <c r="B38" s="17">
        <v>3502</v>
      </c>
      <c r="D38" s="17">
        <v>45036</v>
      </c>
    </row>
    <row r="39" spans="1:4" ht="12.75">
      <c r="A39" s="4" t="s">
        <v>36</v>
      </c>
      <c r="B39" s="20">
        <v>32147.32</v>
      </c>
      <c r="D39" s="24">
        <v>34929</v>
      </c>
    </row>
    <row r="40" spans="1:4" ht="12.75">
      <c r="A40" s="6" t="s">
        <v>37</v>
      </c>
      <c r="B40" s="20">
        <v>33738.89491719018</v>
      </c>
      <c r="D40" s="24">
        <v>24820</v>
      </c>
    </row>
    <row r="41" ht="12.75">
      <c r="A41" s="7" t="s">
        <v>38</v>
      </c>
    </row>
    <row r="42" spans="1:4" ht="12.75">
      <c r="A42" s="8" t="s">
        <v>39</v>
      </c>
      <c r="B42" s="17">
        <v>3502</v>
      </c>
      <c r="D42" s="23">
        <v>45036</v>
      </c>
    </row>
    <row r="43" spans="1:4" ht="12.75">
      <c r="A43" s="9" t="s">
        <v>40</v>
      </c>
      <c r="B43" s="17">
        <v>441</v>
      </c>
      <c r="D43" s="23">
        <v>10524</v>
      </c>
    </row>
    <row r="44" spans="1:4" ht="12.75">
      <c r="A44" s="9" t="s">
        <v>41</v>
      </c>
      <c r="B44" s="17">
        <v>361</v>
      </c>
      <c r="D44" s="23">
        <v>4560</v>
      </c>
    </row>
    <row r="45" spans="1:4" ht="12.75">
      <c r="A45" s="9" t="s">
        <v>42</v>
      </c>
      <c r="B45" s="17">
        <v>288</v>
      </c>
      <c r="D45" s="23">
        <v>3853</v>
      </c>
    </row>
    <row r="46" spans="1:4" ht="12.75">
      <c r="A46" s="9" t="s">
        <v>43</v>
      </c>
      <c r="B46" s="17">
        <v>276</v>
      </c>
      <c r="D46" s="23">
        <v>3696</v>
      </c>
    </row>
    <row r="47" spans="1:4" ht="12.75">
      <c r="A47" s="9" t="s">
        <v>44</v>
      </c>
      <c r="B47" s="17">
        <v>226</v>
      </c>
      <c r="D47" s="23">
        <v>3393</v>
      </c>
    </row>
    <row r="48" spans="1:4" ht="12.75">
      <c r="A48" s="9" t="s">
        <v>45</v>
      </c>
      <c r="B48" s="17">
        <v>173</v>
      </c>
      <c r="D48" s="23">
        <v>2853</v>
      </c>
    </row>
    <row r="49" spans="1:4" ht="12.75">
      <c r="A49" s="9" t="s">
        <v>46</v>
      </c>
      <c r="B49" s="17">
        <v>290</v>
      </c>
      <c r="D49" s="23">
        <v>2705</v>
      </c>
    </row>
    <row r="50" spans="1:4" ht="12.75">
      <c r="A50" s="9" t="s">
        <v>47</v>
      </c>
      <c r="B50" s="17">
        <v>280</v>
      </c>
      <c r="D50" s="23">
        <v>2198</v>
      </c>
    </row>
    <row r="51" spans="1:4" ht="12.75">
      <c r="A51" s="9" t="s">
        <v>48</v>
      </c>
      <c r="B51" s="17">
        <v>144</v>
      </c>
      <c r="D51" s="23">
        <v>1656</v>
      </c>
    </row>
    <row r="52" spans="1:4" ht="12.75">
      <c r="A52" s="9" t="s">
        <v>49</v>
      </c>
      <c r="B52" s="17">
        <v>252</v>
      </c>
      <c r="D52" s="23">
        <v>2732</v>
      </c>
    </row>
    <row r="53" spans="1:4" ht="12.75">
      <c r="A53" s="9" t="s">
        <v>50</v>
      </c>
      <c r="B53" s="17">
        <v>387</v>
      </c>
      <c r="D53" s="23">
        <v>2835</v>
      </c>
    </row>
    <row r="54" spans="1:4" ht="12.75">
      <c r="A54" s="9" t="s">
        <v>51</v>
      </c>
      <c r="B54" s="17">
        <v>253</v>
      </c>
      <c r="D54" s="23">
        <v>2210</v>
      </c>
    </row>
    <row r="55" spans="1:4" ht="12.75">
      <c r="A55" s="9" t="s">
        <v>52</v>
      </c>
      <c r="B55" s="17">
        <v>75</v>
      </c>
      <c r="D55" s="25">
        <v>774</v>
      </c>
    </row>
    <row r="56" spans="1:4" ht="12.75">
      <c r="A56" s="9" t="s">
        <v>53</v>
      </c>
      <c r="B56" s="17">
        <v>28</v>
      </c>
      <c r="D56" s="25">
        <v>338</v>
      </c>
    </row>
    <row r="57" spans="1:4" ht="12.75">
      <c r="A57" s="9" t="s">
        <v>54</v>
      </c>
      <c r="B57" s="17">
        <v>25</v>
      </c>
      <c r="D57" s="25">
        <v>284</v>
      </c>
    </row>
    <row r="58" spans="1:4" ht="12.75">
      <c r="A58" s="9" t="s">
        <v>55</v>
      </c>
      <c r="B58" s="17">
        <v>3</v>
      </c>
      <c r="D58" s="25">
        <v>425</v>
      </c>
    </row>
    <row r="59" ht="12.75">
      <c r="A59" s="10" t="s">
        <v>56</v>
      </c>
    </row>
    <row r="60" spans="1:4" ht="12.75">
      <c r="A60" t="s">
        <v>57</v>
      </c>
      <c r="B60" s="17">
        <v>3675</v>
      </c>
      <c r="D60" s="17">
        <v>50644</v>
      </c>
    </row>
    <row r="61" spans="1:4" ht="12.75">
      <c r="A61" t="s">
        <v>58</v>
      </c>
      <c r="B61" s="17">
        <v>3477</v>
      </c>
      <c r="D61" s="17">
        <v>44986</v>
      </c>
    </row>
    <row r="62" spans="1:4" ht="12.75">
      <c r="A62" s="4" t="s">
        <v>59</v>
      </c>
      <c r="B62" s="18">
        <v>0.222</v>
      </c>
      <c r="D62" s="18">
        <v>0.281</v>
      </c>
    </row>
    <row r="63" spans="1:4" ht="12.75">
      <c r="A63" s="4" t="s">
        <v>60</v>
      </c>
      <c r="B63" s="19">
        <v>0.746</v>
      </c>
      <c r="D63" s="19">
        <v>0.472</v>
      </c>
    </row>
    <row r="64" spans="1:4" ht="12.75">
      <c r="A64" s="4" t="s">
        <v>61</v>
      </c>
      <c r="B64" s="18">
        <v>0.408</v>
      </c>
      <c r="D64" s="19">
        <v>0.246</v>
      </c>
    </row>
    <row r="65" spans="1:4" ht="12.75">
      <c r="A65" s="4" t="s">
        <v>62</v>
      </c>
      <c r="B65" s="19">
        <v>0.592</v>
      </c>
      <c r="D65" s="19">
        <v>0.754</v>
      </c>
    </row>
    <row r="66" spans="1:4" ht="12.75">
      <c r="A66" s="4" t="s">
        <v>63</v>
      </c>
      <c r="B66" s="18">
        <v>0.36650485436893204</v>
      </c>
      <c r="D66" s="18">
        <v>0.445</v>
      </c>
    </row>
    <row r="67" spans="1:4" ht="12.75">
      <c r="A67" s="4" t="s">
        <v>64</v>
      </c>
      <c r="B67">
        <v>1069</v>
      </c>
      <c r="D67" s="17">
        <v>7264</v>
      </c>
    </row>
    <row r="68" spans="1:4" ht="12.75">
      <c r="A68" s="4" t="s">
        <v>65</v>
      </c>
      <c r="B68" s="46">
        <v>947</v>
      </c>
      <c r="D68" s="17">
        <v>6039</v>
      </c>
    </row>
    <row r="69" spans="1:4" ht="12.75">
      <c r="A69" s="4" t="s">
        <v>66</v>
      </c>
      <c r="B69">
        <v>147</v>
      </c>
      <c r="D69" s="17">
        <v>1996</v>
      </c>
    </row>
    <row r="70" spans="1:4" ht="12.75">
      <c r="A70" s="4" t="s">
        <v>67</v>
      </c>
      <c r="B70">
        <v>54</v>
      </c>
      <c r="D70" s="17">
        <v>644</v>
      </c>
    </row>
    <row r="71" spans="1:4" ht="12.75">
      <c r="A71" s="4" t="s">
        <v>68</v>
      </c>
      <c r="B71">
        <v>1635</v>
      </c>
      <c r="D71" s="17">
        <v>16074</v>
      </c>
    </row>
    <row r="72" spans="1:4" ht="12.75">
      <c r="A72" s="4" t="s">
        <v>69</v>
      </c>
      <c r="B72">
        <v>359</v>
      </c>
      <c r="D72" s="17">
        <v>3569</v>
      </c>
    </row>
    <row r="73" spans="1:4" ht="12.75">
      <c r="A73" s="4" t="s">
        <v>70</v>
      </c>
      <c r="B73">
        <v>824</v>
      </c>
      <c r="D73" s="17">
        <v>19652</v>
      </c>
    </row>
    <row r="74" ht="14.25">
      <c r="A74" s="11" t="s">
        <v>71</v>
      </c>
    </row>
    <row r="75" spans="1:4" ht="12.75">
      <c r="A75" t="s">
        <v>72</v>
      </c>
      <c r="B75">
        <v>1555</v>
      </c>
      <c r="D75" s="17">
        <v>35741</v>
      </c>
    </row>
    <row r="76" spans="1:4" ht="12.75">
      <c r="A76" t="s">
        <v>73</v>
      </c>
      <c r="B76" s="18">
        <v>0.16595517609391675</v>
      </c>
      <c r="D76" s="19">
        <v>0.306</v>
      </c>
    </row>
    <row r="77" spans="1:4" ht="12.75">
      <c r="A77" t="s">
        <v>74</v>
      </c>
      <c r="B77" s="18">
        <v>0.2380387504942665</v>
      </c>
      <c r="D77" s="19">
        <v>0.403</v>
      </c>
    </row>
    <row r="78" spans="1:4" ht="12.75">
      <c r="A78" t="s">
        <v>75</v>
      </c>
      <c r="B78" s="19">
        <v>0.848</v>
      </c>
      <c r="D78" s="19">
        <v>0.718</v>
      </c>
    </row>
    <row r="79" spans="1:4" ht="12.75">
      <c r="A79" t="s">
        <v>76</v>
      </c>
      <c r="B79" s="19">
        <v>0.152</v>
      </c>
      <c r="D79" s="18">
        <v>0.282</v>
      </c>
    </row>
    <row r="80" ht="12.75">
      <c r="A80" s="5" t="s">
        <v>77</v>
      </c>
    </row>
    <row r="81" spans="1:4" ht="12.75">
      <c r="A81" s="4" t="s">
        <v>78</v>
      </c>
      <c r="B81" s="19">
        <v>0.339</v>
      </c>
      <c r="D81" s="19">
        <v>0.392</v>
      </c>
    </row>
    <row r="82" spans="1:4" ht="12.75">
      <c r="A82" s="4" t="s">
        <v>79</v>
      </c>
      <c r="B82" s="19">
        <v>0.661</v>
      </c>
      <c r="D82" s="19">
        <v>0.608</v>
      </c>
    </row>
    <row r="83" spans="1:4" ht="12.75">
      <c r="A83" s="4" t="s">
        <v>80</v>
      </c>
      <c r="B83" s="19">
        <v>0.189</v>
      </c>
      <c r="D83" s="19">
        <v>0.162</v>
      </c>
    </row>
    <row r="84" spans="1:4" ht="12.75">
      <c r="A84" s="4" t="s">
        <v>81</v>
      </c>
      <c r="B84" s="19">
        <v>0.128</v>
      </c>
      <c r="D84" s="22">
        <v>0.124</v>
      </c>
    </row>
    <row r="85" ht="12.75">
      <c r="A85" s="11" t="s">
        <v>82</v>
      </c>
    </row>
    <row r="86" spans="1:4" ht="12.75">
      <c r="A86" s="12" t="s">
        <v>83</v>
      </c>
      <c r="B86" s="47">
        <v>3930</v>
      </c>
      <c r="D86" s="17">
        <v>50748</v>
      </c>
    </row>
    <row r="87" spans="1:4" ht="12.75">
      <c r="A87" s="13" t="s">
        <v>84</v>
      </c>
      <c r="B87" s="19">
        <v>0.552</v>
      </c>
      <c r="D87" s="19">
        <v>0.569</v>
      </c>
    </row>
    <row r="88" spans="1:4" ht="12.75">
      <c r="A88" s="13" t="s">
        <v>85</v>
      </c>
      <c r="B88" s="19">
        <v>0.109</v>
      </c>
      <c r="D88" s="19">
        <v>0.091</v>
      </c>
    </row>
    <row r="89" spans="1:4" ht="12.75">
      <c r="A89" s="13" t="s">
        <v>86</v>
      </c>
      <c r="B89" s="19">
        <v>0.448</v>
      </c>
      <c r="D89" s="19">
        <v>0.431</v>
      </c>
    </row>
    <row r="90" spans="1:4" ht="12.75">
      <c r="A90" s="12" t="s">
        <v>87</v>
      </c>
      <c r="B90">
        <v>2350</v>
      </c>
      <c r="D90" s="17">
        <v>32718</v>
      </c>
    </row>
    <row r="91" spans="1:4" ht="25.5">
      <c r="A91" s="14" t="s">
        <v>88</v>
      </c>
      <c r="B91">
        <v>161</v>
      </c>
      <c r="D91" s="17">
        <v>1292</v>
      </c>
    </row>
    <row r="92" spans="1:4" ht="25.5">
      <c r="A92" s="15" t="s">
        <v>89</v>
      </c>
      <c r="B92" s="18">
        <v>0.06851063829787234</v>
      </c>
      <c r="D92" s="19">
        <v>0.039</v>
      </c>
    </row>
    <row r="93" spans="1:4" ht="25.5">
      <c r="A93" s="14" t="s">
        <v>90</v>
      </c>
      <c r="B93">
        <v>203</v>
      </c>
      <c r="D93" s="17">
        <v>2618</v>
      </c>
    </row>
    <row r="94" spans="1:4" ht="25.5">
      <c r="A94" s="15" t="s">
        <v>91</v>
      </c>
      <c r="B94" s="18">
        <v>0.08638297872340425</v>
      </c>
      <c r="D94" s="19">
        <v>0.08</v>
      </c>
    </row>
    <row r="95" spans="1:4" ht="25.5">
      <c r="A95" s="14" t="s">
        <v>92</v>
      </c>
      <c r="B95">
        <v>592</v>
      </c>
      <c r="D95" s="17">
        <v>5836</v>
      </c>
    </row>
    <row r="96" spans="1:4" ht="25.5">
      <c r="A96" s="15" t="s">
        <v>93</v>
      </c>
      <c r="B96" s="18">
        <v>0.2519148936170213</v>
      </c>
      <c r="D96" s="19">
        <v>0.17800000000000002</v>
      </c>
    </row>
    <row r="97" spans="1:4" ht="25.5">
      <c r="A97" s="16" t="s">
        <v>94</v>
      </c>
      <c r="B97">
        <v>940</v>
      </c>
      <c r="D97" s="17">
        <v>14718</v>
      </c>
    </row>
    <row r="98" spans="1:4" ht="25.5">
      <c r="A98" s="15" t="s">
        <v>95</v>
      </c>
      <c r="B98" s="18">
        <v>0.4</v>
      </c>
      <c r="D98" s="19">
        <v>0.45</v>
      </c>
    </row>
    <row r="99" spans="1:4" ht="25.5">
      <c r="A99" s="16" t="s">
        <v>96</v>
      </c>
      <c r="B99">
        <v>454</v>
      </c>
      <c r="D99" s="17">
        <v>8254</v>
      </c>
    </row>
    <row r="100" spans="1:4" ht="25.5">
      <c r="A100" s="15" t="s">
        <v>97</v>
      </c>
      <c r="B100" s="18">
        <v>0.19319148936170213</v>
      </c>
      <c r="D100" s="19">
        <v>0.252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E1">
      <selection activeCell="H12" sqref="H12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157</v>
      </c>
    </row>
    <row r="2" ht="12.75">
      <c r="A2" t="s">
        <v>170</v>
      </c>
    </row>
    <row r="4" spans="1:15" ht="12.75">
      <c r="A4" s="1"/>
      <c r="B4" s="1">
        <v>2007</v>
      </c>
      <c r="C4" s="1">
        <v>2006</v>
      </c>
      <c r="D4" s="1">
        <v>2005</v>
      </c>
      <c r="E4" s="1">
        <v>2004</v>
      </c>
      <c r="F4" s="1">
        <v>2003</v>
      </c>
      <c r="G4" s="1"/>
      <c r="H4" s="1"/>
      <c r="J4" s="1"/>
      <c r="K4" s="1">
        <v>2007</v>
      </c>
      <c r="L4" s="1">
        <v>2006</v>
      </c>
      <c r="M4" s="1">
        <v>2005</v>
      </c>
      <c r="N4" s="1">
        <v>2004</v>
      </c>
      <c r="O4" s="1">
        <v>2003</v>
      </c>
    </row>
    <row r="5" spans="1:15" ht="12.75">
      <c r="A5" s="49" t="s">
        <v>158</v>
      </c>
      <c r="B5">
        <v>1</v>
      </c>
      <c r="C5">
        <v>2</v>
      </c>
      <c r="D5">
        <v>2</v>
      </c>
      <c r="E5">
        <v>0</v>
      </c>
      <c r="F5">
        <v>3</v>
      </c>
      <c r="J5" s="49" t="s">
        <v>158</v>
      </c>
      <c r="K5">
        <v>1</v>
      </c>
      <c r="L5">
        <v>2</v>
      </c>
      <c r="M5">
        <v>2</v>
      </c>
      <c r="N5">
        <v>0</v>
      </c>
      <c r="O5">
        <v>3</v>
      </c>
    </row>
    <row r="6" spans="1:15" ht="12.75">
      <c r="A6" s="49" t="s">
        <v>159</v>
      </c>
      <c r="B6">
        <v>0</v>
      </c>
      <c r="C6">
        <v>1</v>
      </c>
      <c r="D6">
        <v>4</v>
      </c>
      <c r="E6">
        <v>3</v>
      </c>
      <c r="F6">
        <v>8</v>
      </c>
      <c r="J6" s="49" t="s">
        <v>159</v>
      </c>
      <c r="K6">
        <v>0</v>
      </c>
      <c r="L6">
        <v>1</v>
      </c>
      <c r="M6">
        <v>4</v>
      </c>
      <c r="N6">
        <v>3</v>
      </c>
      <c r="O6">
        <v>8</v>
      </c>
    </row>
    <row r="7" spans="1:15" ht="12.75">
      <c r="A7" s="49" t="s">
        <v>160</v>
      </c>
      <c r="B7">
        <v>62</v>
      </c>
      <c r="C7">
        <v>67</v>
      </c>
      <c r="D7">
        <v>48</v>
      </c>
      <c r="E7">
        <v>54</v>
      </c>
      <c r="F7">
        <v>73</v>
      </c>
      <c r="J7" s="49" t="s">
        <v>160</v>
      </c>
      <c r="K7">
        <v>62</v>
      </c>
      <c r="L7">
        <v>67</v>
      </c>
      <c r="M7">
        <v>48</v>
      </c>
      <c r="N7">
        <v>54</v>
      </c>
      <c r="O7">
        <v>73</v>
      </c>
    </row>
    <row r="8" spans="1:15" ht="12.75">
      <c r="A8" s="49" t="s">
        <v>161</v>
      </c>
      <c r="B8">
        <v>37</v>
      </c>
      <c r="C8">
        <v>33</v>
      </c>
      <c r="D8">
        <v>31</v>
      </c>
      <c r="E8">
        <v>14</v>
      </c>
      <c r="F8">
        <v>30</v>
      </c>
      <c r="J8" s="49" t="s">
        <v>161</v>
      </c>
      <c r="K8">
        <v>37</v>
      </c>
      <c r="L8">
        <v>33</v>
      </c>
      <c r="M8">
        <v>31</v>
      </c>
      <c r="N8">
        <v>14</v>
      </c>
      <c r="O8">
        <v>30</v>
      </c>
    </row>
    <row r="9" spans="1:15" ht="38.25">
      <c r="A9" s="50" t="s">
        <v>162</v>
      </c>
      <c r="B9">
        <v>100</v>
      </c>
      <c r="C9">
        <f>SUM(C5:C8)</f>
        <v>103</v>
      </c>
      <c r="D9">
        <f>SUM(D5:D8)</f>
        <v>85</v>
      </c>
      <c r="E9">
        <f>SUM(E5:E8)</f>
        <v>71</v>
      </c>
      <c r="F9">
        <f>SUM(F5:F8)</f>
        <v>114</v>
      </c>
      <c r="J9" s="49" t="s">
        <v>163</v>
      </c>
      <c r="K9">
        <v>122</v>
      </c>
      <c r="L9">
        <v>119</v>
      </c>
      <c r="M9">
        <v>187</v>
      </c>
      <c r="N9">
        <v>184</v>
      </c>
      <c r="O9">
        <v>144</v>
      </c>
    </row>
    <row r="10" spans="1:15" ht="12.75">
      <c r="A10" s="49"/>
      <c r="J10" s="49" t="s">
        <v>164</v>
      </c>
      <c r="K10">
        <v>389</v>
      </c>
      <c r="L10">
        <v>446</v>
      </c>
      <c r="M10">
        <v>455</v>
      </c>
      <c r="N10">
        <v>457</v>
      </c>
      <c r="O10">
        <v>435</v>
      </c>
    </row>
    <row r="11" spans="1:15" ht="12.75">
      <c r="A11" s="49" t="s">
        <v>163</v>
      </c>
      <c r="B11">
        <v>122</v>
      </c>
      <c r="C11">
        <v>119</v>
      </c>
      <c r="D11">
        <v>187</v>
      </c>
      <c r="E11">
        <v>184</v>
      </c>
      <c r="F11">
        <v>144</v>
      </c>
      <c r="J11" s="49" t="s">
        <v>165</v>
      </c>
      <c r="K11">
        <v>143</v>
      </c>
      <c r="L11">
        <v>190</v>
      </c>
      <c r="M11">
        <v>176</v>
      </c>
      <c r="N11">
        <v>220</v>
      </c>
      <c r="O11">
        <v>260</v>
      </c>
    </row>
    <row r="12" spans="1:10" ht="12.75">
      <c r="A12" s="49" t="s">
        <v>164</v>
      </c>
      <c r="B12">
        <v>389</v>
      </c>
      <c r="C12">
        <v>446</v>
      </c>
      <c r="D12">
        <v>455</v>
      </c>
      <c r="E12">
        <v>457</v>
      </c>
      <c r="F12">
        <v>435</v>
      </c>
      <c r="J12" s="50"/>
    </row>
    <row r="13" spans="1:10" ht="12.75">
      <c r="A13" s="49" t="s">
        <v>165</v>
      </c>
      <c r="B13">
        <v>143</v>
      </c>
      <c r="C13">
        <v>190</v>
      </c>
      <c r="D13">
        <v>176</v>
      </c>
      <c r="E13">
        <v>220</v>
      </c>
      <c r="F13">
        <v>260</v>
      </c>
      <c r="J13" s="49"/>
    </row>
    <row r="14" spans="1:10" ht="38.25">
      <c r="A14" s="50" t="s">
        <v>166</v>
      </c>
      <c r="B14">
        <f>SUM(B11:B13)</f>
        <v>654</v>
      </c>
      <c r="C14">
        <f>SUM(C11:C13)</f>
        <v>755</v>
      </c>
      <c r="D14">
        <f>SUM(D11:D13)</f>
        <v>818</v>
      </c>
      <c r="E14">
        <f>SUM(E11:E13)</f>
        <v>861</v>
      </c>
      <c r="F14">
        <f>SUM(F11:F13)</f>
        <v>839</v>
      </c>
      <c r="J14" s="49"/>
    </row>
    <row r="15" ht="12.75">
      <c r="A15" s="49"/>
    </row>
    <row r="16" spans="1:6" ht="12.75">
      <c r="A16" s="49" t="s">
        <v>167</v>
      </c>
      <c r="B16">
        <f>B9+B14</f>
        <v>754</v>
      </c>
      <c r="C16">
        <f>C9+C14</f>
        <v>858</v>
      </c>
      <c r="D16">
        <f>D9+D14</f>
        <v>903</v>
      </c>
      <c r="E16">
        <f>E9+E14</f>
        <v>932</v>
      </c>
      <c r="F16">
        <f>F9+F14</f>
        <v>953</v>
      </c>
    </row>
    <row r="17" ht="12.75">
      <c r="A17" s="49"/>
    </row>
    <row r="18" spans="1:6" ht="12.75">
      <c r="A18" s="49" t="s">
        <v>168</v>
      </c>
      <c r="D18">
        <v>69</v>
      </c>
      <c r="E18">
        <v>118</v>
      </c>
      <c r="F18">
        <v>93</v>
      </c>
    </row>
    <row r="19" spans="1:6" ht="12.75">
      <c r="A19" s="49" t="s">
        <v>169</v>
      </c>
      <c r="D19">
        <v>420</v>
      </c>
      <c r="E19">
        <v>686</v>
      </c>
      <c r="F19">
        <v>626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Hartford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HPL</dc:creator>
  <cp:keywords/>
  <dc:description/>
  <cp:lastModifiedBy>HPL</cp:lastModifiedBy>
  <dcterms:created xsi:type="dcterms:W3CDTF">2008-08-14T17:46:26Z</dcterms:created>
  <dcterms:modified xsi:type="dcterms:W3CDTF">2009-01-28T17:47:59Z</dcterms:modified>
  <cp:category/>
  <cp:version/>
  <cp:contentType/>
  <cp:contentStatus/>
</cp:coreProperties>
</file>