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05" activeTab="0"/>
  </bookViews>
  <sheets>
    <sheet name="Tables" sheetId="1" r:id="rId1"/>
    <sheet name="Demographics" sheetId="2" r:id="rId2"/>
    <sheet name="Crime" sheetId="3" r:id="rId3"/>
    <sheet name="Population" sheetId="4" r:id="rId4"/>
    <sheet name="Percent_change_pop" sheetId="5" r:id="rId5"/>
    <sheet name="Age" sheetId="6" r:id="rId6"/>
    <sheet name="Gender" sheetId="7" r:id="rId7"/>
    <sheet name="Foreign_born" sheetId="8" r:id="rId8"/>
    <sheet name="Race" sheetId="9" r:id="rId9"/>
    <sheet name="Income" sheetId="10" r:id="rId10"/>
    <sheet name="Education" sheetId="11" r:id="rId11"/>
    <sheet name="Unemployment" sheetId="12" r:id="rId12"/>
    <sheet name="Crime_BH" sheetId="13" r:id="rId13"/>
    <sheet name="Crime_Hartford" sheetId="14" r:id="rId14"/>
  </sheets>
  <definedNames/>
  <calcPr fullCalcOnLoad="1"/>
</workbook>
</file>

<file path=xl/sharedStrings.xml><?xml version="1.0" encoding="utf-8"?>
<sst xmlns="http://schemas.openxmlformats.org/spreadsheetml/2006/main" count="228" uniqueCount="197">
  <si>
    <t>Hartford Neighborhood Snapshots</t>
  </si>
  <si>
    <t>Data from Census 2000</t>
  </si>
  <si>
    <r>
      <t>MARG NRZ</t>
    </r>
    <r>
      <rPr>
        <b/>
        <vertAlign val="superscript"/>
        <sz val="10"/>
        <rFont val="Arial"/>
        <family val="2"/>
      </rPr>
      <t>1</t>
    </r>
  </si>
  <si>
    <t>Indicator</t>
  </si>
  <si>
    <t>Blue Hills</t>
  </si>
  <si>
    <t>People</t>
  </si>
  <si>
    <t>Tracts 5038, 5039, 5040</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</si>
  <si>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</si>
  <si>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</si>
  <si>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</si>
  <si>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</si>
  <si>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</si>
  <si>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</si>
  <si>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</si>
  <si>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</si>
  <si>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Single householder with own children</t>
  </si>
  <si>
    <t># Single female householder with own children</t>
  </si>
  <si>
    <t># Single male householder with own children</t>
  </si>
  <si>
    <t># Married couple families with own children</t>
  </si>
  <si>
    <t># Single householder no own children present</t>
  </si>
  <si>
    <t># Single female householder no own children present</t>
  </si>
  <si>
    <t># Single male householder no own children present</t>
  </si>
  <si>
    <t># Married couple families no own children present</t>
  </si>
  <si>
    <t xml:space="preserve"># Elderly 65+ </t>
  </si>
  <si>
    <t>% Elderly 65+</t>
  </si>
  <si>
    <t>% Children Living with Single Parents</t>
  </si>
  <si>
    <t>% Foreign Born</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</si>
  <si>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</si>
  <si>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</si>
  <si>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</si>
  <si>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</si>
  <si>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</si>
  <si>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</si>
  <si>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</si>
  <si>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</si>
  <si>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</si>
  <si>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</si>
  <si>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</si>
  <si>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</si>
  <si>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</si>
  <si>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</si>
  <si>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</si>
  <si>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Weighted Median Household Income</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</si>
  <si>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</si>
  <si>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</si>
  <si>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</si>
  <si>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</si>
  <si>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</si>
  <si>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</si>
  <si>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</si>
  <si>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</si>
  <si>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</si>
  <si>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</si>
  <si>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</si>
  <si>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</si>
  <si>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</si>
  <si>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</si>
  <si>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</si>
  <si>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</si>
  <si>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</si>
  <si>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</si>
  <si>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</si>
  <si>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Housing Units</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</si>
  <si>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</si>
  <si>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</si>
  <si>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</si>
  <si>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</si>
  <si>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</si>
  <si>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</si>
  <si>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</si>
  <si>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</si>
  <si>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</si>
  <si>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</si>
  <si>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Two- and three- and four-family units</t>
  </si>
  <si>
    <t># Owner-occupied two- and three- and four-family units</t>
  </si>
  <si>
    <t># Five or more family units (including mobile homes)</t>
  </si>
  <si>
    <r>
      <t>Poverty</t>
    </r>
    <r>
      <rPr>
        <i/>
        <vertAlign val="superscript"/>
        <sz val="10"/>
        <rFont val="Arial"/>
        <family val="2"/>
      </rPr>
      <t>8</t>
    </r>
  </si>
  <si>
    <t># People Living in Poverty</t>
  </si>
  <si>
    <t>% People Living in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</si>
  <si>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</si>
  <si>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</si>
  <si>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</si>
  <si>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</si>
  <si>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</si>
  <si>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</si>
  <si>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</si>
  <si>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</si>
  <si>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</si>
  <si>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</si>
  <si>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</si>
  <si>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</si>
  <si>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</si>
  <si>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</si>
  <si>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</si>
  <si>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</si>
  <si>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</si>
  <si>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</si>
  <si>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</si>
  <si>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</si>
  <si>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</si>
  <si>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</si>
  <si>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</si>
  <si>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</si>
  <si>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</si>
  <si>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r>
      <t>2</t>
    </r>
    <r>
      <rPr>
        <sz val="10"/>
        <rFont val="Arial"/>
        <family val="2"/>
      </rPr>
      <t xml:space="preserve">For the purposes of this project, neighborhoods are defined as aggregations of whole census tracts.  In some cases neighborhood definitions are significantly different from traditional boundaries.  </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</si>
  <si>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</si>
  <si>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</si>
  <si>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</si>
  <si>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</si>
  <si>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</si>
  <si>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</si>
  <si>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t>Hartford</t>
  </si>
  <si>
    <t>Median Household Income</t>
  </si>
  <si>
    <t># Condos (from Hartford Assessor's office, 2007)</t>
  </si>
  <si>
    <t>Year</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</si>
  <si>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</si>
  <si>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</si>
  <si>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</si>
  <si>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</si>
  <si>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</si>
  <si>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</si>
  <si>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</si>
  <si>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</si>
  <si>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</si>
  <si>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</si>
  <si>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</si>
  <si>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</si>
  <si>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</si>
  <si>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Hartford Residents</t>
  </si>
  <si>
    <t>Percentage of Hartford Residents</t>
  </si>
  <si>
    <t>Male</t>
  </si>
  <si>
    <t>Female</t>
  </si>
  <si>
    <t>Foreign Born</t>
  </si>
  <si>
    <t>Number of Foreign Born</t>
  </si>
  <si>
    <t>Total Population</t>
  </si>
  <si>
    <t>Percentage of Population That is Foreign Born</t>
  </si>
  <si>
    <t>Concentrations</t>
  </si>
  <si>
    <t>City of Hartford</t>
  </si>
  <si>
    <t>Jamaica, Peru, Poland, Italy, Portugal, Guyana, Bosnia, Colombia</t>
  </si>
  <si>
    <t>Race and Hispanic Background</t>
  </si>
  <si>
    <t>Hispanic</t>
  </si>
  <si>
    <t>Black, non-Hispanic</t>
  </si>
  <si>
    <t>White, non-Hispanic</t>
  </si>
  <si>
    <t>Other Race, non-Hispanic</t>
  </si>
  <si>
    <t>Data for the chart</t>
  </si>
  <si>
    <t>$30,378*</t>
  </si>
  <si>
    <t>* Adjusted for inflation to year 1999</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</si>
  <si>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</si>
  <si>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</si>
  <si>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</si>
  <si>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</si>
  <si>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</si>
  <si>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</si>
  <si>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</si>
  <si>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</si>
  <si>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</si>
  <si>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Blue Hills Population As Compared to the City of Hartford: 1970 to 2000*</t>
  </si>
  <si>
    <t>Blue Hills Total*</t>
  </si>
  <si>
    <t>Blue Hills  Population Change from Previous Census</t>
  </si>
  <si>
    <t>Blue Hills Percent Change from Previous Census</t>
  </si>
  <si>
    <t>Blue Hills as a % of Hartford</t>
  </si>
  <si>
    <t>Number of Blue Hills Residents in Age Range</t>
  </si>
  <si>
    <t>Percentage of Blue Hills Residents in Age Range</t>
  </si>
  <si>
    <t>Number of Blue Hills Residents</t>
  </si>
  <si>
    <t>Percentage of Blue Hills Residents</t>
  </si>
  <si>
    <t>Blue Hills is defined as Census 2000 tracts 5038, 5039, 5040</t>
  </si>
  <si>
    <t>Barbados, Jamaica, Guyana, India, Pakistan</t>
  </si>
  <si>
    <t>$45,061*</t>
  </si>
  <si>
    <t>Crime Statistics for Clay Arsenal</t>
  </si>
  <si>
    <t>Murder</t>
  </si>
  <si>
    <t>Rape</t>
  </si>
  <si>
    <t>Robbery</t>
  </si>
  <si>
    <t>Aggravated Assault</t>
  </si>
  <si>
    <t>Total Part 1 Crimes Against Persons</t>
  </si>
  <si>
    <t>Burglary</t>
  </si>
  <si>
    <t>Larceny</t>
  </si>
  <si>
    <t>Auto Theft</t>
  </si>
  <si>
    <t>Total Part 1 Crimes Agains Property</t>
  </si>
  <si>
    <t>Total Part 1 Crimes</t>
  </si>
  <si>
    <t>Loitering</t>
  </si>
  <si>
    <t>Noise Complaints</t>
  </si>
  <si>
    <t>Source:  Hartford Police Department, http://www.hartford.gov/police/crimeanalysis.htm</t>
  </si>
  <si>
    <t>City of Hartford Crime</t>
  </si>
  <si>
    <t>City Murder</t>
  </si>
  <si>
    <t>City Rape</t>
  </si>
  <si>
    <t>City Robbery</t>
  </si>
  <si>
    <t>City Aggravated Assault</t>
  </si>
  <si>
    <t>City Burglary</t>
  </si>
  <si>
    <t>City Larceny</t>
  </si>
  <si>
    <t>City Auto Theft</t>
  </si>
  <si>
    <t>BH Murder</t>
  </si>
  <si>
    <t>BH Rape</t>
  </si>
  <si>
    <t>BH Robbery</t>
  </si>
  <si>
    <t>BH Aggravated Assault</t>
  </si>
  <si>
    <t>BH Burglary</t>
  </si>
  <si>
    <t>BH Larceny</t>
  </si>
  <si>
    <t>BH Auto Theft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</si>
</sst>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2"/>
      <name val="Arial"/>
      <family val="2"/>
    </font>
    <font>
      <b/>
      <sz val="10"/>
      <name val="Arial"/>
      <family val="2"/>
    </font>
    <font>
      <b/>
      <vertAlign val="superscript"/>
      <sz val="10"/>
      <name val="Arial"/>
      <family val="2"/>
    </font>
    <font>
      <b/>
      <i/>
      <sz val="10"/>
      <name val="Arial"/>
      <family val="2"/>
    </font>
    <font>
      <vertAlign val="superscript"/>
      <sz val="10"/>
      <name val="Arial"/>
      <family val="2"/>
    </font>
    <font>
      <i/>
      <sz val="10"/>
      <name val="Arial"/>
      <family val="2"/>
    </font>
    <font>
      <i/>
      <vertAlign val="superscript"/>
      <sz val="10"/>
      <name val="Arial"/>
      <family val="2"/>
    </font>
    <font>
      <u val="single"/>
      <sz val="10"/>
      <name val="Arial"/>
      <family val="2"/>
    </font>
    <font>
      <u val="single"/>
      <sz val="10"/>
      <color indexed="12"/>
      <name val="Arial"/>
      <family val="0"/>
    </font>
    <font>
      <sz val="8"/>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Font="1" applyAlignment="1">
      <alignment/>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4" fillId="0" borderId="0" xfId="0" applyNumberFormat="1" applyFont="1" applyFill="1" applyBorder="1" applyAlignment="1">
      <alignment vertical="center" wrapText="1"/>
    </xf>
    <xf numFmtId="0" fontId="0" fillId="0" borderId="0" xfId="0" applyFont="1" applyFill="1" applyBorder="1" applyAlignment="1">
      <alignment wrapText="1"/>
    </xf>
    <xf numFmtId="0" fontId="4" fillId="0" borderId="0" xfId="0" applyFont="1" applyBorder="1" applyAlignment="1">
      <alignment wrapText="1"/>
    </xf>
    <xf numFmtId="0" fontId="6" fillId="0" borderId="0" xfId="0" applyFont="1" applyBorder="1" applyAlignment="1">
      <alignment wrapText="1"/>
    </xf>
    <xf numFmtId="0" fontId="0" fillId="0" borderId="0" xfId="0" applyFont="1" applyBorder="1" applyAlignment="1">
      <alignment horizontal="left" wrapText="1"/>
    </xf>
    <xf numFmtId="3" fontId="0" fillId="0" borderId="0" xfId="0" applyNumberFormat="1" applyAlignment="1">
      <alignment/>
    </xf>
    <xf numFmtId="0" fontId="4" fillId="0" borderId="0" xfId="0" applyFont="1" applyFill="1" applyBorder="1" applyAlignment="1">
      <alignment wrapText="1"/>
    </xf>
    <xf numFmtId="0" fontId="0" fillId="0" borderId="0" xfId="0" applyNumberFormat="1" applyFont="1" applyFill="1" applyBorder="1" applyAlignment="1">
      <alignment wrapText="1"/>
    </xf>
    <xf numFmtId="164" fontId="0" fillId="0" borderId="0" xfId="0" applyNumberFormat="1" applyFont="1" applyFill="1" applyBorder="1" applyAlignment="1">
      <alignment wrapText="1"/>
    </xf>
    <xf numFmtId="0" fontId="0" fillId="0" borderId="0" xfId="0" applyAlignment="1">
      <alignment horizontal="center"/>
    </xf>
    <xf numFmtId="0" fontId="0" fillId="0" borderId="0" xfId="0" applyAlignment="1">
      <alignment/>
    </xf>
    <xf numFmtId="3" fontId="0" fillId="0" borderId="0" xfId="0" applyNumberFormat="1" applyFont="1" applyBorder="1" applyAlignment="1">
      <alignment horizontal="right" wrapText="1"/>
    </xf>
    <xf numFmtId="0" fontId="0" fillId="0" borderId="0" xfId="0" applyFont="1" applyFill="1" applyAlignment="1">
      <alignment/>
    </xf>
    <xf numFmtId="164" fontId="0" fillId="0" borderId="0" xfId="0" applyNumberFormat="1" applyAlignment="1">
      <alignment/>
    </xf>
    <xf numFmtId="0" fontId="2" fillId="0" borderId="0" xfId="0" applyFont="1" applyAlignment="1">
      <alignment/>
    </xf>
    <xf numFmtId="0" fontId="0" fillId="0" borderId="0" xfId="0" applyFont="1" applyBorder="1" applyAlignment="1">
      <alignment horizontal="right" wrapText="1"/>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0" applyNumberFormat="1" applyBorder="1" applyAlignment="1">
      <alignment/>
    </xf>
    <xf numFmtId="164" fontId="0" fillId="0" borderId="1" xfId="0" applyNumberFormat="1" applyBorder="1"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xf>
    <xf numFmtId="164" fontId="0" fillId="0" borderId="0" xfId="20"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0" xfId="0" applyBorder="1" applyAlignment="1">
      <alignment/>
    </xf>
    <xf numFmtId="0" fontId="0" fillId="0" borderId="2" xfId="0" applyBorder="1" applyAlignment="1">
      <alignment/>
    </xf>
    <xf numFmtId="6" fontId="0" fillId="0" borderId="1" xfId="0" applyNumberFormat="1" applyBorder="1" applyAlignment="1">
      <alignment horizontal="right"/>
    </xf>
    <xf numFmtId="0" fontId="0" fillId="0" borderId="3" xfId="0" applyBorder="1" applyAlignment="1">
      <alignment/>
    </xf>
    <xf numFmtId="0" fontId="0" fillId="0" borderId="3" xfId="0" applyBorder="1" applyAlignment="1">
      <alignment horizontal="right"/>
    </xf>
    <xf numFmtId="6" fontId="0" fillId="0" borderId="3" xfId="0" applyNumberFormat="1" applyBorder="1" applyAlignment="1">
      <alignment horizontal="right"/>
    </xf>
    <xf numFmtId="0" fontId="0" fillId="0" borderId="1" xfId="0" applyBorder="1" applyAlignment="1">
      <alignment horizontal="right" wrapText="1"/>
    </xf>
    <xf numFmtId="164" fontId="0" fillId="0" borderId="1" xfId="0" applyNumberFormat="1" applyFill="1" applyBorder="1" applyAlignment="1">
      <alignment/>
    </xf>
    <xf numFmtId="3" fontId="0" fillId="0" borderId="1" xfId="0" applyNumberFormat="1" applyBorder="1" applyAlignment="1">
      <alignment horizontal="right"/>
    </xf>
    <xf numFmtId="3" fontId="0" fillId="0" borderId="1" xfId="0" applyNumberFormat="1" applyFill="1" applyBorder="1" applyAlignment="1">
      <alignment/>
    </xf>
    <xf numFmtId="164" fontId="0" fillId="0" borderId="1" xfId="20" applyNumberFormat="1" applyFill="1" applyBorder="1" applyAlignment="1">
      <alignment/>
    </xf>
    <xf numFmtId="0" fontId="0" fillId="0" borderId="1" xfId="0" applyFont="1" applyBorder="1" applyAlignment="1">
      <alignment/>
    </xf>
    <xf numFmtId="164" fontId="5" fillId="0" borderId="0" xfId="0" applyNumberFormat="1" applyFont="1" applyFill="1" applyBorder="1" applyAlignment="1">
      <alignment horizontal="left" wrapText="1"/>
    </xf>
    <xf numFmtId="0" fontId="0" fillId="0" borderId="0" xfId="0" applyFont="1" applyAlignment="1">
      <alignment wrapText="1"/>
    </xf>
    <xf numFmtId="0" fontId="1" fillId="0" borderId="0" xfId="0" applyFont="1" applyFill="1" applyBorder="1" applyAlignment="1">
      <alignment wrapText="1"/>
    </xf>
    <xf numFmtId="0" fontId="0" fillId="0" borderId="0"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0" fillId="0" borderId="0" xfId="0" applyFont="1" applyFill="1" applyBorder="1" applyAlignment="1">
      <alignment vertical="center" wrapText="1"/>
    </xf>
    <xf numFmtId="3"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Fill="1" applyBorder="1" applyAlignment="1">
      <alignment horizontal="right"/>
    </xf>
    <xf numFmtId="164" fontId="0" fillId="0" borderId="0" xfId="0" applyNumberFormat="1" applyFont="1" applyFill="1" applyBorder="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xf>
    <xf numFmtId="165" fontId="0" fillId="0" borderId="0" xfId="0" applyNumberFormat="1" applyFont="1" applyFill="1" applyBorder="1" applyAlignment="1">
      <alignment horizontal="right"/>
    </xf>
    <xf numFmtId="166" fontId="0" fillId="0" borderId="0" xfId="17" applyNumberFormat="1" applyBorder="1" applyAlignment="1">
      <alignment/>
    </xf>
    <xf numFmtId="10" fontId="0" fillId="0" borderId="0" xfId="0" applyNumberFormat="1" applyFont="1" applyFill="1" applyBorder="1" applyAlignment="1">
      <alignment horizontal="right"/>
    </xf>
    <xf numFmtId="0" fontId="0" fillId="0" borderId="0" xfId="0" applyFont="1" applyFill="1" applyBorder="1" applyAlignment="1">
      <alignment/>
    </xf>
    <xf numFmtId="9" fontId="0" fillId="0" borderId="0" xfId="0" applyNumberFormat="1" applyFont="1" applyFill="1" applyBorder="1" applyAlignment="1">
      <alignment horizontal="right"/>
    </xf>
    <xf numFmtId="10" fontId="0" fillId="0" borderId="0" xfId="0" applyNumberFormat="1" applyFont="1" applyFill="1" applyBorder="1" applyAlignment="1">
      <alignment/>
    </xf>
    <xf numFmtId="9" fontId="0" fillId="0" borderId="0" xfId="20" applyFont="1" applyFill="1" applyBorder="1" applyAlignment="1">
      <alignment/>
    </xf>
    <xf numFmtId="0" fontId="0" fillId="0" borderId="0" xfId="0" applyNumberFormat="1" applyFont="1" applyFill="1" applyBorder="1" applyAlignment="1">
      <alignment/>
    </xf>
    <xf numFmtId="0" fontId="5" fillId="0" borderId="0" xfId="0" applyFont="1" applyFill="1" applyBorder="1" applyAlignment="1">
      <alignment wrapText="1"/>
    </xf>
    <xf numFmtId="0" fontId="0" fillId="0" borderId="0" xfId="0" applyBorder="1" applyAlignment="1">
      <alignment wrapText="1"/>
    </xf>
    <xf numFmtId="0" fontId="8" fillId="0" borderId="0" xfId="19" applyFont="1" applyBorder="1" applyAlignment="1">
      <alignment wrapText="1"/>
    </xf>
    <xf numFmtId="0" fontId="2" fillId="0" borderId="1" xfId="0" applyFont="1" applyBorder="1" applyAlignment="1">
      <alignment horizontal="center"/>
    </xf>
    <xf numFmtId="0" fontId="0" fillId="0" borderId="0" xfId="0" applyAlignment="1">
      <alignment horizontal="left" wrapText="1"/>
    </xf>
    <xf numFmtId="0" fontId="0" fillId="0" borderId="1" xfId="0"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5" fillId="0" borderId="0" xfId="0" applyNumberFormat="1" applyFont="1" applyFill="1" applyBorder="1" applyAlignment="1">
      <alignment horizontal="lef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Population Blue Hills</a:t>
            </a:r>
          </a:p>
        </c:rich>
      </c:tx>
      <c:layout/>
      <c:spPr>
        <a:noFill/>
        <a:ln>
          <a:noFill/>
        </a:ln>
      </c:spPr>
    </c:title>
    <c:plotArea>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13698</c:v>
                </c:pt>
                <c:pt idx="1">
                  <c:v>14713</c:v>
                </c:pt>
                <c:pt idx="2">
                  <c:v>13965</c:v>
                </c:pt>
                <c:pt idx="3">
                  <c:v>10411</c:v>
                </c:pt>
              </c:numCache>
            </c:numRef>
          </c:val>
        </c:ser>
        <c:axId val="1160817"/>
        <c:axId val="10447354"/>
      </c:barChart>
      <c:catAx>
        <c:axId val="1160817"/>
        <c:scaling>
          <c:orientation val="minMax"/>
        </c:scaling>
        <c:axPos val="b"/>
        <c:delete val="0"/>
        <c:numFmt formatCode="General" sourceLinked="1"/>
        <c:majorTickMark val="out"/>
        <c:minorTickMark val="none"/>
        <c:tickLblPos val="nextTo"/>
        <c:crossAx val="10447354"/>
        <c:crosses val="autoZero"/>
        <c:auto val="1"/>
        <c:lblOffset val="100"/>
        <c:noMultiLvlLbl val="0"/>
      </c:catAx>
      <c:valAx>
        <c:axId val="10447354"/>
        <c:scaling>
          <c:orientation val="minMax"/>
        </c:scaling>
        <c:axPos val="l"/>
        <c:majorGridlines/>
        <c:delete val="0"/>
        <c:numFmt formatCode="General" sourceLinked="1"/>
        <c:majorTickMark val="out"/>
        <c:minorTickMark val="none"/>
        <c:tickLblPos val="nextTo"/>
        <c:crossAx val="116081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I Crime in Blue Hills NRZ</a:t>
            </a:r>
          </a:p>
        </c:rich>
      </c:tx>
      <c:layout/>
      <c:spPr>
        <a:noFill/>
        <a:ln>
          <a:noFill/>
        </a:ln>
      </c:spPr>
    </c:title>
    <c:plotArea>
      <c:layout>
        <c:manualLayout>
          <c:xMode val="edge"/>
          <c:yMode val="edge"/>
          <c:x val="0.011"/>
          <c:y val="0.10275"/>
          <c:w val="0.8265"/>
          <c:h val="0.88125"/>
        </c:manualLayout>
      </c:layout>
      <c:barChart>
        <c:barDir val="col"/>
        <c:grouping val="clustered"/>
        <c:varyColors val="0"/>
        <c:ser>
          <c:idx val="0"/>
          <c:order val="0"/>
          <c:tx>
            <c:strRef>
              <c:f>Crime!$H$2</c:f>
              <c:strCache>
                <c:ptCount val="1"/>
                <c:pt idx="0">
                  <c:v>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Crime!$I$1:$M$1</c:f>
              <c:numCache>
                <c:ptCount val="5"/>
                <c:pt idx="0">
                  <c:v>2003</c:v>
                </c:pt>
                <c:pt idx="1">
                  <c:v>2004</c:v>
                </c:pt>
                <c:pt idx="2">
                  <c:v>2005</c:v>
                </c:pt>
                <c:pt idx="3">
                  <c:v>2006</c:v>
                </c:pt>
                <c:pt idx="4">
                  <c:v>2007</c:v>
                </c:pt>
              </c:numCache>
            </c:numRef>
          </c:cat>
          <c:val>
            <c:numRef>
              <c:f>Crime!$I$2:$M$2</c:f>
              <c:numCache>
                <c:ptCount val="5"/>
                <c:pt idx="0">
                  <c:v>0</c:v>
                </c:pt>
                <c:pt idx="1">
                  <c:v>1</c:v>
                </c:pt>
                <c:pt idx="2">
                  <c:v>4</c:v>
                </c:pt>
                <c:pt idx="3">
                  <c:v>1</c:v>
                </c:pt>
                <c:pt idx="4">
                  <c:v>2</c:v>
                </c:pt>
              </c:numCache>
            </c:numRef>
          </c:val>
        </c:ser>
        <c:ser>
          <c:idx val="1"/>
          <c:order val="1"/>
          <c:tx>
            <c:strRef>
              <c:f>Crime!$H$3</c:f>
              <c:strCache>
                <c:ptCount val="1"/>
                <c:pt idx="0">
                  <c:v>Rape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Crime!$I$3:$M$3</c:f>
              <c:numCache>
                <c:ptCount val="5"/>
                <c:pt idx="0">
                  <c:v>1</c:v>
                </c:pt>
                <c:pt idx="1">
                  <c:v>2</c:v>
                </c:pt>
                <c:pt idx="2">
                  <c:v>4</c:v>
                </c:pt>
                <c:pt idx="3">
                  <c:v>6</c:v>
                </c:pt>
                <c:pt idx="4">
                  <c:v>4</c:v>
                </c:pt>
              </c:numCache>
            </c:numRef>
          </c:val>
        </c:ser>
        <c:ser>
          <c:idx val="2"/>
          <c:order val="2"/>
          <c:tx>
            <c:strRef>
              <c:f>Crime!$H$4</c:f>
              <c:strCache>
                <c:ptCount val="1"/>
                <c:pt idx="0">
                  <c:v>Robbery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Crime!$I$4:$M$4</c:f>
              <c:numCache>
                <c:ptCount val="5"/>
                <c:pt idx="0">
                  <c:v>42</c:v>
                </c:pt>
                <c:pt idx="1">
                  <c:v>42</c:v>
                </c:pt>
                <c:pt idx="2">
                  <c:v>21</c:v>
                </c:pt>
                <c:pt idx="3">
                  <c:v>28</c:v>
                </c:pt>
                <c:pt idx="4">
                  <c:v>18</c:v>
                </c:pt>
              </c:numCache>
            </c:numRef>
          </c:val>
        </c:ser>
        <c:ser>
          <c:idx val="3"/>
          <c:order val="3"/>
          <c:tx>
            <c:strRef>
              <c:f>Crime!$H$5</c:f>
              <c:strCache>
                <c:ptCount val="1"/>
                <c:pt idx="0">
                  <c:v>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Crime!$I$5:$M$5</c:f>
              <c:numCache>
                <c:ptCount val="5"/>
                <c:pt idx="0">
                  <c:v>37</c:v>
                </c:pt>
                <c:pt idx="1">
                  <c:v>27</c:v>
                </c:pt>
                <c:pt idx="2">
                  <c:v>29</c:v>
                </c:pt>
                <c:pt idx="3">
                  <c:v>40</c:v>
                </c:pt>
                <c:pt idx="4">
                  <c:v>32</c:v>
                </c:pt>
              </c:numCache>
            </c:numRef>
          </c:val>
        </c:ser>
        <c:ser>
          <c:idx val="4"/>
          <c:order val="4"/>
          <c:tx>
            <c:strRef>
              <c:f>Crime!$H$6</c:f>
              <c:strCache>
                <c:ptCount val="1"/>
                <c:pt idx="0">
                  <c:v>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Crime!$I$6:$M$6</c:f>
              <c:numCache>
                <c:ptCount val="5"/>
                <c:pt idx="0">
                  <c:v>66</c:v>
                </c:pt>
                <c:pt idx="1">
                  <c:v>71</c:v>
                </c:pt>
                <c:pt idx="2">
                  <c:v>54</c:v>
                </c:pt>
                <c:pt idx="3">
                  <c:v>78</c:v>
                </c:pt>
                <c:pt idx="4">
                  <c:v>73</c:v>
                </c:pt>
              </c:numCache>
            </c:numRef>
          </c:val>
        </c:ser>
        <c:ser>
          <c:idx val="5"/>
          <c:order val="5"/>
          <c:tx>
            <c:strRef>
              <c:f>Crime!$H$7</c:f>
              <c:strCache>
                <c:ptCount val="1"/>
                <c:pt idx="0">
                  <c:v>Larceny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Crime!$I$7:$M$7</c:f>
              <c:numCache>
                <c:ptCount val="5"/>
                <c:pt idx="0">
                  <c:v>266</c:v>
                </c:pt>
                <c:pt idx="1">
                  <c:v>277</c:v>
                </c:pt>
                <c:pt idx="2">
                  <c:v>264</c:v>
                </c:pt>
                <c:pt idx="3">
                  <c:v>214</c:v>
                </c:pt>
                <c:pt idx="4">
                  <c:v>173</c:v>
                </c:pt>
              </c:numCache>
            </c:numRef>
          </c:val>
        </c:ser>
        <c:ser>
          <c:idx val="6"/>
          <c:order val="6"/>
          <c:tx>
            <c:strRef>
              <c:f>Crime!$H$8</c:f>
              <c:strCache>
                <c:ptCount val="1"/>
                <c:pt idx="0">
                  <c:v>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Crime!$I$8:$M$8</c:f>
              <c:numCache>
                <c:ptCount val="5"/>
                <c:pt idx="0">
                  <c:v>154</c:v>
                </c:pt>
                <c:pt idx="1">
                  <c:v>148</c:v>
                </c:pt>
                <c:pt idx="2">
                  <c:v>120</c:v>
                </c:pt>
                <c:pt idx="3">
                  <c:v>58</c:v>
                </c:pt>
                <c:pt idx="4">
                  <c:v>82</c:v>
                </c:pt>
              </c:numCache>
            </c:numRef>
          </c:val>
        </c:ser>
        <c:axId val="299291"/>
        <c:axId val="2693620"/>
      </c:barChart>
      <c:catAx>
        <c:axId val="299291"/>
        <c:scaling>
          <c:orientation val="minMax"/>
        </c:scaling>
        <c:axPos val="b"/>
        <c:delete val="0"/>
        <c:numFmt formatCode="General" sourceLinked="1"/>
        <c:majorTickMark val="out"/>
        <c:minorTickMark val="none"/>
        <c:tickLblPos val="nextTo"/>
        <c:crossAx val="2693620"/>
        <c:crosses val="autoZero"/>
        <c:auto val="1"/>
        <c:lblOffset val="100"/>
        <c:noMultiLvlLbl val="0"/>
      </c:catAx>
      <c:valAx>
        <c:axId val="2693620"/>
        <c:scaling>
          <c:orientation val="minMax"/>
        </c:scaling>
        <c:axPos val="l"/>
        <c:majorGridlines/>
        <c:delete val="0"/>
        <c:numFmt formatCode="General" sourceLinked="1"/>
        <c:majorTickMark val="out"/>
        <c:minorTickMark val="none"/>
        <c:tickLblPos val="nextTo"/>
        <c:crossAx val="299291"/>
        <c:crossesAt val="1"/>
        <c:crossBetween val="between"/>
        <c:dispUnits/>
      </c:valAx>
      <c:spPr>
        <a:solidFill>
          <a:srgbClr val="FFFFFF"/>
        </a:solidFill>
        <a:ln w="12700">
          <a:solidFill>
            <a:srgbClr val="808080"/>
          </a:solidFill>
        </a:ln>
      </c:spPr>
    </c:plotArea>
    <c:legend>
      <c:legendPos val="r"/>
      <c:layout>
        <c:manualLayout>
          <c:xMode val="edge"/>
          <c:yMode val="edge"/>
          <c:x val="0.82825"/>
          <c:y val="0.406"/>
          <c:w val="0.1675"/>
          <c:h val="0.24"/>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City of Hartford Part I Crime</a:t>
            </a:r>
          </a:p>
        </c:rich>
      </c:tx>
      <c:layout/>
      <c:spPr>
        <a:noFill/>
        <a:ln>
          <a:noFill/>
        </a:ln>
      </c:spPr>
    </c:title>
    <c:plotArea>
      <c:layout/>
      <c:barChart>
        <c:barDir val="col"/>
        <c:grouping val="clustered"/>
        <c:varyColors val="0"/>
        <c:ser>
          <c:idx val="0"/>
          <c:order val="0"/>
          <c:tx>
            <c:strRef>
              <c:f>Crime!$A$25</c:f>
              <c:strCache>
                <c:ptCount val="1"/>
                <c:pt idx="0">
                  <c:v>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Crime!$F$24:$G$24</c:f>
              <c:numCache>
                <c:ptCount val="2"/>
                <c:pt idx="0">
                  <c:v>2007</c:v>
                </c:pt>
              </c:numCache>
            </c:numRef>
          </c:cat>
          <c:val>
            <c:numRef>
              <c:f>Crime!$B$25:$F$25</c:f>
              <c:numCache>
                <c:ptCount val="5"/>
                <c:pt idx="0">
                  <c:v>44</c:v>
                </c:pt>
                <c:pt idx="1">
                  <c:v>17</c:v>
                </c:pt>
                <c:pt idx="2">
                  <c:v>25</c:v>
                </c:pt>
                <c:pt idx="3">
                  <c:v>25</c:v>
                </c:pt>
                <c:pt idx="4">
                  <c:v>32</c:v>
                </c:pt>
              </c:numCache>
            </c:numRef>
          </c:val>
        </c:ser>
        <c:ser>
          <c:idx val="1"/>
          <c:order val="1"/>
          <c:tx>
            <c:strRef>
              <c:f>Crime!$A$26</c:f>
              <c:strCache>
                <c:ptCount val="1"/>
                <c:pt idx="0">
                  <c:v>Rape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Crime!$B$26:$F$26</c:f>
              <c:numCache>
                <c:ptCount val="5"/>
                <c:pt idx="0">
                  <c:v>69</c:v>
                </c:pt>
                <c:pt idx="1">
                  <c:v>58</c:v>
                </c:pt>
                <c:pt idx="2">
                  <c:v>57</c:v>
                </c:pt>
                <c:pt idx="3">
                  <c:v>60</c:v>
                </c:pt>
                <c:pt idx="4">
                  <c:v>69</c:v>
                </c:pt>
              </c:numCache>
            </c:numRef>
          </c:val>
        </c:ser>
        <c:ser>
          <c:idx val="2"/>
          <c:order val="2"/>
          <c:tx>
            <c:strRef>
              <c:f>Crime!$A$27</c:f>
              <c:strCache>
                <c:ptCount val="1"/>
                <c:pt idx="0">
                  <c:v>Robbery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Crime!$B$27:$F$27</c:f>
              <c:numCache>
                <c:ptCount val="5"/>
                <c:pt idx="0">
                  <c:v>1031</c:v>
                </c:pt>
                <c:pt idx="1">
                  <c:v>892</c:v>
                </c:pt>
                <c:pt idx="2">
                  <c:v>689</c:v>
                </c:pt>
                <c:pt idx="3">
                  <c:v>760</c:v>
                </c:pt>
                <c:pt idx="4">
                  <c:v>653</c:v>
                </c:pt>
              </c:numCache>
            </c:numRef>
          </c:val>
        </c:ser>
        <c:ser>
          <c:idx val="3"/>
          <c:order val="3"/>
          <c:tx>
            <c:strRef>
              <c:f>Crime!$A$28</c:f>
              <c:strCache>
                <c:ptCount val="1"/>
                <c:pt idx="0">
                  <c:v>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Crime!$B$28:$F$28</c:f>
              <c:numCache>
                <c:ptCount val="5"/>
                <c:pt idx="0">
                  <c:v>680</c:v>
                </c:pt>
                <c:pt idx="1">
                  <c:v>576</c:v>
                </c:pt>
                <c:pt idx="2">
                  <c:v>683</c:v>
                </c:pt>
                <c:pt idx="3">
                  <c:v>706</c:v>
                </c:pt>
                <c:pt idx="4">
                  <c:v>699</c:v>
                </c:pt>
              </c:numCache>
            </c:numRef>
          </c:val>
        </c:ser>
        <c:ser>
          <c:idx val="4"/>
          <c:order val="4"/>
          <c:tx>
            <c:strRef>
              <c:f>Crime!$A$29</c:f>
              <c:strCache>
                <c:ptCount val="1"/>
                <c:pt idx="0">
                  <c:v>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Crime!$B$29:$F$29</c:f>
              <c:numCache>
                <c:ptCount val="5"/>
                <c:pt idx="0">
                  <c:v>1330</c:v>
                </c:pt>
                <c:pt idx="1">
                  <c:v>1733</c:v>
                </c:pt>
                <c:pt idx="2">
                  <c:v>1401</c:v>
                </c:pt>
                <c:pt idx="3">
                  <c:v>1161</c:v>
                </c:pt>
                <c:pt idx="4">
                  <c:v>1203</c:v>
                </c:pt>
              </c:numCache>
            </c:numRef>
          </c:val>
        </c:ser>
        <c:ser>
          <c:idx val="5"/>
          <c:order val="5"/>
          <c:tx>
            <c:strRef>
              <c:f>Crime!$A$30</c:f>
              <c:strCache>
                <c:ptCount val="1"/>
                <c:pt idx="0">
                  <c:v>Larceny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Crime!$B$30:$F$30</c:f>
              <c:numCache>
                <c:ptCount val="5"/>
                <c:pt idx="0">
                  <c:v>6049</c:v>
                </c:pt>
                <c:pt idx="1">
                  <c:v>6553</c:v>
                </c:pt>
                <c:pt idx="2">
                  <c:v>6252</c:v>
                </c:pt>
                <c:pt idx="3">
                  <c:v>5991</c:v>
                </c:pt>
                <c:pt idx="4">
                  <c:v>4554</c:v>
                </c:pt>
              </c:numCache>
            </c:numRef>
          </c:val>
        </c:ser>
        <c:ser>
          <c:idx val="6"/>
          <c:order val="6"/>
          <c:tx>
            <c:strRef>
              <c:f>Crime!$A$31</c:f>
              <c:strCache>
                <c:ptCount val="1"/>
                <c:pt idx="0">
                  <c:v>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Crime!$B$31:$F$31</c:f>
              <c:numCache>
                <c:ptCount val="5"/>
                <c:pt idx="0">
                  <c:v>2389</c:v>
                </c:pt>
                <c:pt idx="1">
                  <c:v>2628</c:v>
                </c:pt>
                <c:pt idx="2">
                  <c:v>1862</c:v>
                </c:pt>
                <c:pt idx="3">
                  <c:v>1707</c:v>
                </c:pt>
                <c:pt idx="4">
                  <c:v>1632</c:v>
                </c:pt>
              </c:numCache>
            </c:numRef>
          </c:val>
        </c:ser>
        <c:axId val="24242581"/>
        <c:axId val="16856638"/>
      </c:barChart>
      <c:catAx>
        <c:axId val="24242581"/>
        <c:scaling>
          <c:orientation val="minMax"/>
        </c:scaling>
        <c:axPos val="b"/>
        <c:delete val="0"/>
        <c:numFmt formatCode="General" sourceLinked="1"/>
        <c:majorTickMark val="out"/>
        <c:minorTickMark val="none"/>
        <c:tickLblPos val="nextTo"/>
        <c:crossAx val="16856638"/>
        <c:crosses val="autoZero"/>
        <c:auto val="1"/>
        <c:lblOffset val="100"/>
        <c:noMultiLvlLbl val="0"/>
      </c:catAx>
      <c:valAx>
        <c:axId val="16856638"/>
        <c:scaling>
          <c:orientation val="minMax"/>
        </c:scaling>
        <c:axPos val="l"/>
        <c:majorGridlines/>
        <c:delete val="0"/>
        <c:numFmt formatCode="General" sourceLinked="1"/>
        <c:majorTickMark val="out"/>
        <c:minorTickMark val="none"/>
        <c:tickLblPos val="nextTo"/>
        <c:crossAx val="2424258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Change in Population, Blue Hills vs. Hartford</a:t>
            </a:r>
          </a:p>
        </c:rich>
      </c:tx>
      <c:layout/>
      <c:spPr>
        <a:noFill/>
        <a:ln>
          <a:noFill/>
        </a:ln>
      </c:spPr>
    </c:title>
    <c:plotArea>
      <c:layout>
        <c:manualLayout>
          <c:xMode val="edge"/>
          <c:yMode val="edge"/>
          <c:x val="0.011"/>
          <c:y val="0.10275"/>
          <c:w val="0.85475"/>
          <c:h val="0.88125"/>
        </c:manualLayout>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Tables!$A$4:$A$6</c:f>
              <c:numCache>
                <c:ptCount val="3"/>
                <c:pt idx="0">
                  <c:v>1980</c:v>
                </c:pt>
                <c:pt idx="1">
                  <c:v>1990</c:v>
                </c:pt>
                <c:pt idx="2">
                  <c:v>2000</c:v>
                </c:pt>
              </c:numCache>
            </c:numRef>
          </c:cat>
          <c:val>
            <c:numRef>
              <c:f>Tables!$D$4:$D$6</c:f>
              <c:numCache>
                <c:ptCount val="3"/>
                <c:pt idx="0">
                  <c:v>0.07409840852679224</c:v>
                </c:pt>
                <c:pt idx="1">
                  <c:v>-0.05083939373343302</c:v>
                </c:pt>
                <c:pt idx="2">
                  <c:v>-0.2544933762978876</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Tables!$G$4:$G$6</c:f>
              <c:numCache>
                <c:ptCount val="3"/>
                <c:pt idx="0">
                  <c:v>-0.137</c:v>
                </c:pt>
                <c:pt idx="1">
                  <c:v>0.025</c:v>
                </c:pt>
                <c:pt idx="2">
                  <c:v>-0.126</c:v>
                </c:pt>
              </c:numCache>
            </c:numRef>
          </c:val>
        </c:ser>
        <c:axId val="26917323"/>
        <c:axId val="40929316"/>
      </c:barChart>
      <c:catAx>
        <c:axId val="26917323"/>
        <c:scaling>
          <c:orientation val="minMax"/>
        </c:scaling>
        <c:axPos val="b"/>
        <c:delete val="0"/>
        <c:numFmt formatCode="General" sourceLinked="1"/>
        <c:majorTickMark val="out"/>
        <c:minorTickMark val="none"/>
        <c:tickLblPos val="nextTo"/>
        <c:crossAx val="40929316"/>
        <c:crosses val="autoZero"/>
        <c:auto val="1"/>
        <c:lblOffset val="100"/>
        <c:noMultiLvlLbl val="0"/>
      </c:catAx>
      <c:valAx>
        <c:axId val="40929316"/>
        <c:scaling>
          <c:orientation val="minMax"/>
        </c:scaling>
        <c:axPos val="l"/>
        <c:majorGridlines/>
        <c:delete val="0"/>
        <c:numFmt formatCode="General" sourceLinked="1"/>
        <c:majorTickMark val="out"/>
        <c:minorTickMark val="none"/>
        <c:tickLblPos val="nextTo"/>
        <c:crossAx val="26917323"/>
        <c:crossesAt val="1"/>
        <c:crossBetween val="between"/>
        <c:dispUnits/>
      </c:valAx>
      <c:spPr>
        <a:solidFill>
          <a:srgbClr val="FFFFFF"/>
        </a:solidFill>
        <a:ln w="12700">
          <a:solidFill>
            <a:srgbClr val="808080"/>
          </a:solidFill>
        </a:ln>
      </c:spPr>
    </c:plotArea>
    <c:legend>
      <c:legendPos val="r"/>
      <c:layout>
        <c:manualLayout>
          <c:xMode val="edge"/>
          <c:yMode val="edge"/>
          <c:x val="0.8595"/>
          <c:y val="0.50875"/>
          <c:w val="0.13625"/>
          <c:h val="0.06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Blue Hills vs. City of Hartford</a:t>
            </a:r>
          </a:p>
        </c:rich>
      </c:tx>
      <c:layout/>
      <c:spPr>
        <a:noFill/>
        <a:ln>
          <a:noFill/>
        </a:ln>
      </c:spPr>
    </c:title>
    <c:plotArea>
      <c:layout>
        <c:manualLayout>
          <c:xMode val="edge"/>
          <c:yMode val="edge"/>
          <c:x val="0.011"/>
          <c:y val="0.10275"/>
          <c:w val="0.85475"/>
          <c:h val="0.88125"/>
        </c:manualLayout>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0.32350398616847564</c:v>
                </c:pt>
                <c:pt idx="1">
                  <c:v>0.19460186341369706</c:v>
                </c:pt>
                <c:pt idx="2">
                  <c:v>0.36567092498319087</c:v>
                </c:pt>
                <c:pt idx="3">
                  <c:v>0.11622322543463644</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32819525"/>
        <c:axId val="26940270"/>
      </c:barChart>
      <c:catAx>
        <c:axId val="32819525"/>
        <c:scaling>
          <c:orientation val="minMax"/>
        </c:scaling>
        <c:axPos val="b"/>
        <c:delete val="0"/>
        <c:numFmt formatCode="General" sourceLinked="1"/>
        <c:majorTickMark val="out"/>
        <c:minorTickMark val="none"/>
        <c:tickLblPos val="nextTo"/>
        <c:crossAx val="26940270"/>
        <c:crosses val="autoZero"/>
        <c:auto val="1"/>
        <c:lblOffset val="100"/>
        <c:noMultiLvlLbl val="0"/>
      </c:catAx>
      <c:valAx>
        <c:axId val="26940270"/>
        <c:scaling>
          <c:orientation val="minMax"/>
        </c:scaling>
        <c:axPos val="l"/>
        <c:majorGridlines/>
        <c:delete val="0"/>
        <c:numFmt formatCode="General" sourceLinked="1"/>
        <c:majorTickMark val="out"/>
        <c:minorTickMark val="none"/>
        <c:tickLblPos val="nextTo"/>
        <c:crossAx val="32819525"/>
        <c:crossesAt val="1"/>
        <c:crossBetween val="between"/>
        <c:dispUnits/>
      </c:valAx>
      <c:spPr>
        <a:solidFill>
          <a:srgbClr val="FFFFFF"/>
        </a:solidFill>
        <a:ln w="12700">
          <a:solidFill>
            <a:srgbClr val="808080"/>
          </a:solidFill>
        </a:ln>
      </c:spPr>
    </c:plotArea>
    <c:legend>
      <c:legendPos val="r"/>
      <c:layout>
        <c:manualLayout>
          <c:xMode val="edge"/>
          <c:yMode val="edge"/>
          <c:x val="0.8585"/>
          <c:y val="0.49125"/>
          <c:w val="0.138"/>
          <c:h val="0.06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Blue Hills vs. City of Hartford</a:t>
            </a:r>
          </a:p>
        </c:rich>
      </c:tx>
      <c:layout/>
      <c:spPr>
        <a:noFill/>
        <a:ln>
          <a:noFill/>
        </a:ln>
      </c:spPr>
    </c:title>
    <c:plotArea>
      <c:layout>
        <c:manualLayout>
          <c:xMode val="edge"/>
          <c:yMode val="edge"/>
          <c:x val="0.011"/>
          <c:y val="0.10275"/>
          <c:w val="0.85475"/>
          <c:h val="0.88125"/>
        </c:manualLayout>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0.4521179521659783</c:v>
                </c:pt>
                <c:pt idx="1">
                  <c:v>0.5478820478340217</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41135839"/>
        <c:axId val="34678232"/>
      </c:barChart>
      <c:catAx>
        <c:axId val="41135839"/>
        <c:scaling>
          <c:orientation val="minMax"/>
        </c:scaling>
        <c:axPos val="b"/>
        <c:delete val="0"/>
        <c:numFmt formatCode="General" sourceLinked="1"/>
        <c:majorTickMark val="out"/>
        <c:minorTickMark val="none"/>
        <c:tickLblPos val="nextTo"/>
        <c:crossAx val="34678232"/>
        <c:crosses val="autoZero"/>
        <c:auto val="1"/>
        <c:lblOffset val="100"/>
        <c:noMultiLvlLbl val="0"/>
      </c:catAx>
      <c:valAx>
        <c:axId val="34678232"/>
        <c:scaling>
          <c:orientation val="minMax"/>
        </c:scaling>
        <c:axPos val="l"/>
        <c:majorGridlines/>
        <c:delete val="0"/>
        <c:numFmt formatCode="General" sourceLinked="1"/>
        <c:majorTickMark val="out"/>
        <c:minorTickMark val="none"/>
        <c:tickLblPos val="nextTo"/>
        <c:crossAx val="41135839"/>
        <c:crossesAt val="1"/>
        <c:crossBetween val="between"/>
        <c:dispUnits/>
      </c:valAx>
      <c:spPr>
        <a:solidFill>
          <a:srgbClr val="FFFFFF"/>
        </a:solidFill>
        <a:ln w="12700">
          <a:solidFill>
            <a:srgbClr val="808080"/>
          </a:solidFill>
        </a:ln>
      </c:spPr>
    </c:plotArea>
    <c:legend>
      <c:legendPos val="r"/>
      <c:layout>
        <c:manualLayout>
          <c:xMode val="edge"/>
          <c:yMode val="edge"/>
          <c:x val="0.862"/>
          <c:y val="0.49125"/>
          <c:w val="0.133"/>
          <c:h val="0.06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Foreign Born, Blue Hills vs. City of Hartford</a:t>
            </a:r>
          </a:p>
        </c:rich>
      </c:tx>
      <c:layout/>
      <c:spPr>
        <a:noFill/>
        <a:ln>
          <a:noFill/>
        </a:ln>
      </c:spPr>
    </c:title>
    <c:plotArea>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Tables!$B$29</c:f>
              <c:strCache>
                <c:ptCount val="1"/>
                <c:pt idx="0">
                  <c:v>Number of Foreign Born</c:v>
                </c:pt>
              </c:strCache>
            </c:strRef>
          </c:cat>
          <c:val>
            <c:numRef>
              <c:f>Tables!$D$30</c:f>
              <c:numCache>
                <c:ptCount val="1"/>
                <c:pt idx="0">
                  <c:v>0.2870041302468543</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Tables!$D$31</c:f>
              <c:numCache>
                <c:ptCount val="1"/>
                <c:pt idx="0">
                  <c:v>0.186</c:v>
                </c:pt>
              </c:numCache>
            </c:numRef>
          </c:val>
        </c:ser>
        <c:axId val="43668633"/>
        <c:axId val="57473378"/>
      </c:barChart>
      <c:catAx>
        <c:axId val="43668633"/>
        <c:scaling>
          <c:orientation val="minMax"/>
        </c:scaling>
        <c:axPos val="b"/>
        <c:delete val="0"/>
        <c:numFmt formatCode="General" sourceLinked="1"/>
        <c:majorTickMark val="out"/>
        <c:minorTickMark val="none"/>
        <c:tickLblPos val="nextTo"/>
        <c:crossAx val="57473378"/>
        <c:crosses val="autoZero"/>
        <c:auto val="1"/>
        <c:lblOffset val="100"/>
        <c:noMultiLvlLbl val="0"/>
      </c:catAx>
      <c:valAx>
        <c:axId val="57473378"/>
        <c:scaling>
          <c:orientation val="minMax"/>
        </c:scaling>
        <c:axPos val="l"/>
        <c:majorGridlines/>
        <c:delete val="0"/>
        <c:numFmt formatCode="General" sourceLinked="1"/>
        <c:majorTickMark val="out"/>
        <c:minorTickMark val="none"/>
        <c:tickLblPos val="nextTo"/>
        <c:crossAx val="436686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in Blue Hills vs. City of Hartford</a:t>
            </a:r>
          </a:p>
        </c:rich>
      </c:tx>
      <c:layout/>
      <c:spPr>
        <a:noFill/>
        <a:ln>
          <a:noFill/>
        </a:ln>
      </c:spPr>
    </c:title>
    <c:plotArea>
      <c:layout/>
      <c:barChart>
        <c:barDir val="col"/>
        <c:grouping val="clustered"/>
        <c:varyColors val="0"/>
        <c:ser>
          <c:idx val="0"/>
          <c:order val="0"/>
          <c:tx>
            <c:strRef>
              <c:f>Tables!$A$45</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0.059552396503698</c:v>
                </c:pt>
                <c:pt idx="1">
                  <c:v>0.8636058015560465</c:v>
                </c:pt>
                <c:pt idx="2">
                  <c:v>0.02286043607722601</c:v>
                </c:pt>
                <c:pt idx="3">
                  <c:v>0.053981365863029485</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47498355"/>
        <c:axId val="24832012"/>
      </c:barChart>
      <c:catAx>
        <c:axId val="47498355"/>
        <c:scaling>
          <c:orientation val="minMax"/>
        </c:scaling>
        <c:axPos val="b"/>
        <c:delete val="0"/>
        <c:numFmt formatCode="General" sourceLinked="1"/>
        <c:majorTickMark val="out"/>
        <c:minorTickMark val="none"/>
        <c:tickLblPos val="nextTo"/>
        <c:crossAx val="24832012"/>
        <c:crosses val="autoZero"/>
        <c:auto val="1"/>
        <c:lblOffset val="100"/>
        <c:noMultiLvlLbl val="0"/>
      </c:catAx>
      <c:valAx>
        <c:axId val="24832012"/>
        <c:scaling>
          <c:orientation val="minMax"/>
        </c:scaling>
        <c:axPos val="l"/>
        <c:majorGridlines/>
        <c:delete val="0"/>
        <c:numFmt formatCode="General" sourceLinked="1"/>
        <c:majorTickMark val="out"/>
        <c:minorTickMark val="none"/>
        <c:tickLblPos val="nextTo"/>
        <c:crossAx val="474983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Blue Hills vs. City of Hartford</a:t>
            </a:r>
          </a:p>
        </c:rich>
      </c:tx>
      <c:layout/>
      <c:spPr>
        <a:noFill/>
        <a:ln>
          <a:noFill/>
        </a:ln>
      </c:spPr>
    </c:title>
    <c:plotArea>
      <c:layout/>
      <c:barChart>
        <c:barDir val="col"/>
        <c:grouping val="clustered"/>
        <c:varyColors val="0"/>
        <c:ser>
          <c:idx val="0"/>
          <c:order val="0"/>
          <c:tx>
            <c:strRef>
              <c:f>Tables!$A$45</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Tables!$E$45:$F$45</c:f>
              <c:numCache>
                <c:ptCount val="2"/>
                <c:pt idx="0">
                  <c:v>45061</c:v>
                </c:pt>
                <c:pt idx="1">
                  <c:v>35233</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Tables!$E$46:$F$46</c:f>
              <c:numCache>
                <c:ptCount val="2"/>
                <c:pt idx="0">
                  <c:v>30378</c:v>
                </c:pt>
                <c:pt idx="1">
                  <c:v>25150</c:v>
                </c:pt>
              </c:numCache>
            </c:numRef>
          </c:val>
        </c:ser>
        <c:axId val="22161517"/>
        <c:axId val="65235926"/>
      </c:barChart>
      <c:catAx>
        <c:axId val="22161517"/>
        <c:scaling>
          <c:orientation val="minMax"/>
        </c:scaling>
        <c:axPos val="b"/>
        <c:delete val="0"/>
        <c:numFmt formatCode="General" sourceLinked="1"/>
        <c:majorTickMark val="out"/>
        <c:minorTickMark val="none"/>
        <c:tickLblPos val="nextTo"/>
        <c:crossAx val="65235926"/>
        <c:crosses val="autoZero"/>
        <c:auto val="1"/>
        <c:lblOffset val="100"/>
        <c:noMultiLvlLbl val="0"/>
      </c:catAx>
      <c:valAx>
        <c:axId val="65235926"/>
        <c:scaling>
          <c:orientation val="minMax"/>
        </c:scaling>
        <c:axPos val="l"/>
        <c:majorGridlines/>
        <c:delete val="0"/>
        <c:numFmt formatCode="General" sourceLinked="1"/>
        <c:majorTickMark val="out"/>
        <c:minorTickMark val="none"/>
        <c:tickLblPos val="nextTo"/>
        <c:crossAx val="2216151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Aged 25+</a:t>
            </a:r>
          </a:p>
        </c:rich>
      </c:tx>
      <c:layout/>
      <c:spPr>
        <a:noFill/>
        <a:ln>
          <a:noFill/>
        </a:ln>
      </c:spPr>
    </c:title>
    <c:plotArea>
      <c:layout/>
      <c:barChart>
        <c:barDir val="col"/>
        <c:grouping val="clustered"/>
        <c:varyColors val="0"/>
        <c:ser>
          <c:idx val="0"/>
          <c:order val="0"/>
          <c:tx>
            <c:strRef>
              <c:f>Tables!$A$53</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0.08450481756436581</c:v>
                </c:pt>
                <c:pt idx="1">
                  <c:v>0.17122097614910756</c:v>
                </c:pt>
                <c:pt idx="2">
                  <c:v>0.402</c:v>
                </c:pt>
                <c:pt idx="3">
                  <c:v>0.202</c:v>
                </c:pt>
                <c:pt idx="4">
                  <c:v>0.039</c:v>
                </c:pt>
                <c:pt idx="5">
                  <c:v>0.101</c:v>
                </c:pt>
              </c:numCache>
            </c:numRef>
          </c:val>
        </c:ser>
        <c:ser>
          <c:idx val="1"/>
          <c:order val="1"/>
          <c:tx>
            <c:strRef>
              <c:f>Tables!$A$52</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Tables!$B$52:$G$52</c:f>
              <c:numCache>
                <c:ptCount val="6"/>
                <c:pt idx="0">
                  <c:v>0.165</c:v>
                </c:pt>
                <c:pt idx="1">
                  <c:v>0.226</c:v>
                </c:pt>
                <c:pt idx="2">
                  <c:v>0.304</c:v>
                </c:pt>
                <c:pt idx="3">
                  <c:v>0.142</c:v>
                </c:pt>
                <c:pt idx="4">
                  <c:v>0.038</c:v>
                </c:pt>
                <c:pt idx="5">
                  <c:v>0.124</c:v>
                </c:pt>
              </c:numCache>
            </c:numRef>
          </c:val>
        </c:ser>
        <c:axId val="50252423"/>
        <c:axId val="49618624"/>
      </c:barChart>
      <c:catAx>
        <c:axId val="50252423"/>
        <c:scaling>
          <c:orientation val="minMax"/>
        </c:scaling>
        <c:axPos val="b"/>
        <c:delete val="0"/>
        <c:numFmt formatCode="General" sourceLinked="1"/>
        <c:majorTickMark val="out"/>
        <c:minorTickMark val="none"/>
        <c:tickLblPos val="nextTo"/>
        <c:crossAx val="49618624"/>
        <c:crosses val="autoZero"/>
        <c:auto val="1"/>
        <c:lblOffset val="100"/>
        <c:noMultiLvlLbl val="0"/>
      </c:catAx>
      <c:valAx>
        <c:axId val="49618624"/>
        <c:scaling>
          <c:orientation val="minMax"/>
        </c:scaling>
        <c:axPos val="l"/>
        <c:majorGridlines/>
        <c:delete val="0"/>
        <c:numFmt formatCode="General" sourceLinked="1"/>
        <c:majorTickMark val="out"/>
        <c:minorTickMark val="none"/>
        <c:tickLblPos val="nextTo"/>
        <c:crossAx val="5025242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Rate, People Aged 16+</a:t>
            </a:r>
          </a:p>
        </c:rich>
      </c:tx>
      <c:layout/>
      <c:spPr>
        <a:noFill/>
        <a:ln>
          <a:noFill/>
        </a:ln>
      </c:spPr>
    </c:title>
    <c:plotArea>
      <c:layout/>
      <c:barChart>
        <c:barDir val="col"/>
        <c:grouping val="clustered"/>
        <c:varyColors val="0"/>
        <c:ser>
          <c:idx val="0"/>
          <c:order val="0"/>
          <c:tx>
            <c:strRef>
              <c:f>Tables!$A$59</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0.079</c:v>
                </c:pt>
                <c:pt idx="1">
                  <c:v>0.10581346716854872</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Tables!$B$60:$C$60</c:f>
              <c:numCache>
                <c:ptCount val="2"/>
                <c:pt idx="0">
                  <c:v>0.107</c:v>
                </c:pt>
                <c:pt idx="1">
                  <c:v>0.091</c:v>
                </c:pt>
              </c:numCache>
            </c:numRef>
          </c:val>
        </c:ser>
        <c:axId val="43914433"/>
        <c:axId val="59685578"/>
      </c:barChart>
      <c:catAx>
        <c:axId val="43914433"/>
        <c:scaling>
          <c:orientation val="minMax"/>
        </c:scaling>
        <c:axPos val="b"/>
        <c:delete val="0"/>
        <c:numFmt formatCode="General" sourceLinked="1"/>
        <c:majorTickMark val="out"/>
        <c:minorTickMark val="none"/>
        <c:tickLblPos val="nextTo"/>
        <c:crossAx val="59685578"/>
        <c:crosses val="autoZero"/>
        <c:auto val="1"/>
        <c:lblOffset val="100"/>
        <c:noMultiLvlLbl val="0"/>
      </c:catAx>
      <c:valAx>
        <c:axId val="59685578"/>
        <c:scaling>
          <c:orientation val="minMax"/>
        </c:scaling>
        <c:axPos val="l"/>
        <c:majorGridlines/>
        <c:delete val="0"/>
        <c:numFmt formatCode="General" sourceLinked="1"/>
        <c:majorTickMark val="out"/>
        <c:minorTickMark val="none"/>
        <c:tickLblPos val="nextTo"/>
        <c:crossAx val="439144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0"/>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68" t="s">
        <v>156</v>
      </c>
      <c r="B1" s="68"/>
      <c r="C1" s="68"/>
      <c r="D1" s="68"/>
      <c r="E1" s="68"/>
      <c r="F1" s="68"/>
      <c r="G1" s="68"/>
      <c r="H1" s="68"/>
    </row>
    <row r="2" spans="1:8" ht="53.25" customHeight="1">
      <c r="A2" s="21" t="s">
        <v>114</v>
      </c>
      <c r="B2" s="21" t="s">
        <v>157</v>
      </c>
      <c r="C2" s="21" t="s">
        <v>158</v>
      </c>
      <c r="D2" s="21" t="s">
        <v>159</v>
      </c>
      <c r="E2" s="21" t="s">
        <v>115</v>
      </c>
      <c r="F2" s="21" t="s">
        <v>116</v>
      </c>
      <c r="G2" s="21" t="s">
        <v>117</v>
      </c>
      <c r="H2" s="21" t="s">
        <v>160</v>
      </c>
    </row>
    <row r="3" spans="1:8" ht="12.75">
      <c r="A3" s="22">
        <v>1970</v>
      </c>
      <c r="B3" s="40">
        <v>13698</v>
      </c>
      <c r="C3" s="22"/>
      <c r="D3" s="22"/>
      <c r="E3" s="23">
        <v>158017</v>
      </c>
      <c r="F3" s="22"/>
      <c r="G3" s="22"/>
      <c r="H3" s="24">
        <f>B3/E3</f>
        <v>0.08668687546276667</v>
      </c>
    </row>
    <row r="4" spans="1:8" ht="12.75">
      <c r="A4" s="22">
        <v>1980</v>
      </c>
      <c r="B4" s="40">
        <v>14713</v>
      </c>
      <c r="C4" s="23">
        <f>B4-B3</f>
        <v>1015</v>
      </c>
      <c r="D4" s="24">
        <f>C4/B3</f>
        <v>0.07409840852679224</v>
      </c>
      <c r="E4" s="23">
        <v>136392</v>
      </c>
      <c r="F4" s="23">
        <v>-21625</v>
      </c>
      <c r="G4" s="25">
        <v>-0.137</v>
      </c>
      <c r="H4" s="24">
        <f>B4/E4</f>
        <v>0.10787289577101296</v>
      </c>
    </row>
    <row r="5" spans="1:8" ht="12.75">
      <c r="A5" s="22">
        <v>1990</v>
      </c>
      <c r="B5" s="40">
        <v>13965</v>
      </c>
      <c r="C5" s="23">
        <f>B5-B4</f>
        <v>-748</v>
      </c>
      <c r="D5" s="25">
        <f>C5/B4</f>
        <v>-0.05083939373343302</v>
      </c>
      <c r="E5" s="23">
        <v>139739</v>
      </c>
      <c r="F5" s="23">
        <v>3347</v>
      </c>
      <c r="G5" s="25">
        <v>0.025</v>
      </c>
      <c r="H5" s="24">
        <f>B5/E5</f>
        <v>0.09993630983476338</v>
      </c>
    </row>
    <row r="6" spans="1:8" ht="12.75">
      <c r="A6" s="22">
        <v>2000</v>
      </c>
      <c r="B6" s="40">
        <v>10411</v>
      </c>
      <c r="C6" s="23">
        <f>B6-B5</f>
        <v>-3554</v>
      </c>
      <c r="D6" s="25">
        <f>C6/B5</f>
        <v>-0.2544933762978876</v>
      </c>
      <c r="E6" s="23">
        <v>124121</v>
      </c>
      <c r="F6" s="23">
        <v>-15618</v>
      </c>
      <c r="G6" s="25">
        <v>-0.126</v>
      </c>
      <c r="H6" s="24">
        <f>B6/E6</f>
        <v>0.08387782889277398</v>
      </c>
    </row>
    <row r="7" ht="12.75">
      <c r="A7" t="s">
        <v>165</v>
      </c>
    </row>
    <row r="8" spans="1:7" ht="25.5" customHeight="1">
      <c r="A8" s="69" t="s">
        <v>118</v>
      </c>
      <c r="B8" s="69"/>
      <c r="C8" s="69"/>
      <c r="D8" s="69"/>
      <c r="E8" s="69"/>
      <c r="F8" s="69"/>
      <c r="G8" s="69"/>
    </row>
    <row r="9" ht="12.75">
      <c r="A9" s="14"/>
    </row>
    <row r="10" ht="12.75">
      <c r="A10" s="14"/>
    </row>
    <row r="11" ht="12.75">
      <c r="A11" s="15"/>
    </row>
    <row r="12" spans="1:5" ht="12.75">
      <c r="A12" s="68" t="s">
        <v>119</v>
      </c>
      <c r="B12" s="68"/>
      <c r="C12" s="68"/>
      <c r="D12" s="68"/>
      <c r="E12" s="68"/>
    </row>
    <row r="13" spans="1:5" ht="51">
      <c r="A13" s="26"/>
      <c r="B13" s="21" t="s">
        <v>161</v>
      </c>
      <c r="C13" s="21" t="s">
        <v>162</v>
      </c>
      <c r="D13" s="21" t="s">
        <v>120</v>
      </c>
      <c r="E13" s="21" t="s">
        <v>121</v>
      </c>
    </row>
    <row r="14" spans="1:5" ht="12.75">
      <c r="A14" s="27" t="s">
        <v>122</v>
      </c>
      <c r="B14" s="41">
        <v>3368</v>
      </c>
      <c r="C14" s="42">
        <v>0.32350398616847564</v>
      </c>
      <c r="D14" s="23">
        <v>41162</v>
      </c>
      <c r="E14" s="24">
        <v>0.339</v>
      </c>
    </row>
    <row r="15" spans="1:5" ht="12.75">
      <c r="A15" s="27" t="s">
        <v>123</v>
      </c>
      <c r="B15" s="41">
        <v>2026</v>
      </c>
      <c r="C15" s="42">
        <v>0.19460186341369706</v>
      </c>
      <c r="D15" s="23">
        <v>29490</v>
      </c>
      <c r="E15" s="25">
        <v>0.243</v>
      </c>
    </row>
    <row r="16" spans="1:5" ht="12.75">
      <c r="A16" s="27" t="s">
        <v>124</v>
      </c>
      <c r="B16" s="41">
        <v>3807</v>
      </c>
      <c r="C16" s="42">
        <v>0.36567092498319087</v>
      </c>
      <c r="D16" s="23">
        <v>39338</v>
      </c>
      <c r="E16" s="25">
        <v>0.324</v>
      </c>
    </row>
    <row r="17" spans="1:5" ht="12.75">
      <c r="A17" s="27" t="s">
        <v>125</v>
      </c>
      <c r="B17" s="41">
        <v>1210</v>
      </c>
      <c r="C17" s="42">
        <v>0.11622322543463644</v>
      </c>
      <c r="D17" s="23">
        <v>11588</v>
      </c>
      <c r="E17" s="25">
        <v>0.095</v>
      </c>
    </row>
    <row r="18" spans="1:3" ht="12.75">
      <c r="A18" t="s">
        <v>126</v>
      </c>
      <c r="B18" s="10"/>
      <c r="C18" s="18"/>
    </row>
    <row r="21" spans="1:5" ht="12.75">
      <c r="A21" s="68" t="s">
        <v>127</v>
      </c>
      <c r="B21" s="68"/>
      <c r="C21" s="68"/>
      <c r="D21" s="68"/>
      <c r="E21" s="68"/>
    </row>
    <row r="22" spans="1:5" ht="38.25">
      <c r="A22" s="22"/>
      <c r="B22" s="21" t="s">
        <v>163</v>
      </c>
      <c r="C22" s="21" t="s">
        <v>164</v>
      </c>
      <c r="D22" s="21" t="s">
        <v>128</v>
      </c>
      <c r="E22" s="21" t="s">
        <v>129</v>
      </c>
    </row>
    <row r="23" spans="1:5" ht="12.75">
      <c r="A23" s="27" t="s">
        <v>130</v>
      </c>
      <c r="B23" s="43">
        <v>4707</v>
      </c>
      <c r="C23" s="24">
        <v>0.4521179521659783</v>
      </c>
      <c r="D23" s="23">
        <v>58071</v>
      </c>
      <c r="E23" s="25">
        <v>0.478</v>
      </c>
    </row>
    <row r="24" spans="1:5" ht="12.75">
      <c r="A24" s="27" t="s">
        <v>131</v>
      </c>
      <c r="B24" s="43">
        <v>5704</v>
      </c>
      <c r="C24" s="24">
        <v>0.5478820478340217</v>
      </c>
      <c r="D24" s="23">
        <v>63507</v>
      </c>
      <c r="E24" s="25">
        <v>0.522</v>
      </c>
    </row>
    <row r="25" spans="1:5" ht="12.75">
      <c r="A25" t="s">
        <v>126</v>
      </c>
      <c r="B25" s="28"/>
      <c r="C25" s="29"/>
      <c r="D25" s="30"/>
      <c r="E25" s="31"/>
    </row>
    <row r="28" spans="1:5" ht="12.75">
      <c r="A28" s="68" t="s">
        <v>132</v>
      </c>
      <c r="B28" s="68"/>
      <c r="C28" s="68"/>
      <c r="D28" s="68"/>
      <c r="E28" s="68"/>
    </row>
    <row r="29" spans="1:5" ht="49.5" customHeight="1">
      <c r="A29" s="22"/>
      <c r="B29" s="21" t="s">
        <v>133</v>
      </c>
      <c r="C29" s="21" t="s">
        <v>134</v>
      </c>
      <c r="D29" s="21" t="s">
        <v>135</v>
      </c>
      <c r="E29" s="21" t="s">
        <v>136</v>
      </c>
    </row>
    <row r="30" spans="1:5" ht="48" customHeight="1">
      <c r="A30" s="22" t="s">
        <v>4</v>
      </c>
      <c r="B30" s="23">
        <v>2988</v>
      </c>
      <c r="C30" s="23">
        <v>10411</v>
      </c>
      <c r="D30" s="25">
        <f>B30/C30</f>
        <v>0.2870041302468543</v>
      </c>
      <c r="E30" s="21" t="s">
        <v>166</v>
      </c>
    </row>
    <row r="31" spans="1:5" ht="63.75">
      <c r="A31" s="22" t="s">
        <v>137</v>
      </c>
      <c r="B31" s="23">
        <v>22614</v>
      </c>
      <c r="C31" s="23">
        <v>124121</v>
      </c>
      <c r="D31" s="25">
        <v>0.186</v>
      </c>
      <c r="E31" s="21" t="s">
        <v>138</v>
      </c>
    </row>
    <row r="32" ht="12.75">
      <c r="A32" t="s">
        <v>126</v>
      </c>
    </row>
    <row r="34" spans="1:5" ht="12.75">
      <c r="A34" s="68" t="s">
        <v>139</v>
      </c>
      <c r="B34" s="68"/>
      <c r="C34" s="68"/>
      <c r="D34" s="68"/>
      <c r="E34" s="68"/>
    </row>
    <row r="35" spans="1:5" ht="38.25">
      <c r="A35" s="22"/>
      <c r="B35" s="21" t="s">
        <v>163</v>
      </c>
      <c r="C35" s="21" t="s">
        <v>164</v>
      </c>
      <c r="D35" s="21" t="s">
        <v>128</v>
      </c>
      <c r="E35" s="21" t="s">
        <v>129</v>
      </c>
    </row>
    <row r="36" spans="1:5" ht="14.25" customHeight="1">
      <c r="A36" s="21" t="s">
        <v>140</v>
      </c>
      <c r="B36" s="22">
        <v>620</v>
      </c>
      <c r="C36" s="24">
        <v>0.059552396503698</v>
      </c>
      <c r="D36" s="23">
        <v>49361</v>
      </c>
      <c r="E36" s="25">
        <v>0.406</v>
      </c>
    </row>
    <row r="37" spans="1:5" ht="25.5">
      <c r="A37" s="21" t="s">
        <v>141</v>
      </c>
      <c r="B37" s="22">
        <v>8991</v>
      </c>
      <c r="C37" s="24">
        <v>0.8636058015560465</v>
      </c>
      <c r="D37" s="23">
        <v>46321</v>
      </c>
      <c r="E37" s="25">
        <v>0.381</v>
      </c>
    </row>
    <row r="38" spans="1:5" ht="25.5">
      <c r="A38" s="21" t="s">
        <v>142</v>
      </c>
      <c r="B38" s="22">
        <v>238</v>
      </c>
      <c r="C38" s="24">
        <v>0.02286043607722601</v>
      </c>
      <c r="D38" s="23">
        <v>22857</v>
      </c>
      <c r="E38" s="25">
        <v>0.188</v>
      </c>
    </row>
    <row r="39" spans="1:5" ht="25.5">
      <c r="A39" s="21" t="s">
        <v>143</v>
      </c>
      <c r="B39" s="22">
        <v>562</v>
      </c>
      <c r="C39" s="24">
        <v>0.053981365863029485</v>
      </c>
      <c r="D39" s="23">
        <v>3039</v>
      </c>
      <c r="E39" s="25">
        <v>0.025</v>
      </c>
    </row>
    <row r="40" spans="1:3" ht="12.75">
      <c r="A40" t="s">
        <v>126</v>
      </c>
      <c r="B40" s="10"/>
      <c r="C40" s="18"/>
    </row>
    <row r="43" spans="1:4" ht="12.75">
      <c r="A43" s="71" t="s">
        <v>112</v>
      </c>
      <c r="B43" s="72"/>
      <c r="C43" s="73"/>
      <c r="D43" s="32"/>
    </row>
    <row r="44" spans="1:5" ht="12.75">
      <c r="A44" s="33"/>
      <c r="B44" s="33">
        <v>1990</v>
      </c>
      <c r="C44" s="33">
        <v>2000</v>
      </c>
      <c r="E44" t="s">
        <v>144</v>
      </c>
    </row>
    <row r="45" spans="1:6" ht="12.75">
      <c r="A45" s="22" t="s">
        <v>4</v>
      </c>
      <c r="B45" s="36" t="s">
        <v>167</v>
      </c>
      <c r="C45" s="34">
        <v>35233</v>
      </c>
      <c r="E45" s="37">
        <v>45061</v>
      </c>
      <c r="F45" s="34">
        <v>35233</v>
      </c>
    </row>
    <row r="46" spans="1:6" ht="12.75">
      <c r="A46" s="35" t="s">
        <v>137</v>
      </c>
      <c r="B46" s="36" t="s">
        <v>145</v>
      </c>
      <c r="C46" s="37">
        <v>25150</v>
      </c>
      <c r="E46" s="34">
        <v>30378</v>
      </c>
      <c r="F46" s="34">
        <v>25150</v>
      </c>
    </row>
    <row r="47" spans="1:4" ht="12.75">
      <c r="A47" s="74" t="s">
        <v>146</v>
      </c>
      <c r="B47" s="75"/>
      <c r="C47" s="76"/>
      <c r="D47" s="32"/>
    </row>
    <row r="48" ht="12.75">
      <c r="A48" t="s">
        <v>126</v>
      </c>
    </row>
    <row r="50" spans="1:7" ht="12.75">
      <c r="A50" s="68" t="s">
        <v>147</v>
      </c>
      <c r="B50" s="68"/>
      <c r="C50" s="68"/>
      <c r="D50" s="68"/>
      <c r="E50" s="68"/>
      <c r="F50" s="68"/>
      <c r="G50" s="68"/>
    </row>
    <row r="51" spans="1:7" ht="51">
      <c r="A51" s="22"/>
      <c r="B51" s="38" t="s">
        <v>148</v>
      </c>
      <c r="C51" s="38" t="s">
        <v>149</v>
      </c>
      <c r="D51" s="38" t="s">
        <v>150</v>
      </c>
      <c r="E51" s="38" t="s">
        <v>151</v>
      </c>
      <c r="F51" s="38" t="s">
        <v>152</v>
      </c>
      <c r="G51" s="38" t="s">
        <v>153</v>
      </c>
    </row>
    <row r="52" spans="1:7" ht="12.75">
      <c r="A52" s="22" t="s">
        <v>111</v>
      </c>
      <c r="B52" s="25">
        <v>0.165</v>
      </c>
      <c r="C52" s="25">
        <v>0.226</v>
      </c>
      <c r="D52" s="25">
        <v>0.304</v>
      </c>
      <c r="E52" s="25">
        <v>0.142</v>
      </c>
      <c r="F52" s="25">
        <v>0.038</v>
      </c>
      <c r="G52" s="25">
        <v>0.124</v>
      </c>
    </row>
    <row r="53" spans="1:8" ht="12.75">
      <c r="A53" s="22" t="s">
        <v>4</v>
      </c>
      <c r="B53" s="39">
        <v>0.08450481756436581</v>
      </c>
      <c r="C53" s="39">
        <v>0.17122097614910756</v>
      </c>
      <c r="D53" s="39">
        <v>0.402</v>
      </c>
      <c r="E53" s="39">
        <v>0.202</v>
      </c>
      <c r="F53" s="39">
        <v>0.039</v>
      </c>
      <c r="G53" s="39">
        <v>0.101</v>
      </c>
      <c r="H53" s="18"/>
    </row>
    <row r="54" spans="1:7" ht="12.75">
      <c r="A54" s="70" t="s">
        <v>154</v>
      </c>
      <c r="B54" s="70"/>
      <c r="C54" s="70"/>
      <c r="D54" s="70"/>
      <c r="E54" s="70"/>
      <c r="F54" s="70"/>
      <c r="G54" s="70"/>
    </row>
    <row r="55" ht="12.75">
      <c r="A55" t="s">
        <v>126</v>
      </c>
    </row>
    <row r="57" spans="1:4" ht="12.75">
      <c r="A57" s="68" t="s">
        <v>155</v>
      </c>
      <c r="B57" s="68"/>
      <c r="C57" s="68"/>
      <c r="D57" s="15"/>
    </row>
    <row r="58" spans="1:3" ht="12.75">
      <c r="A58" s="22"/>
      <c r="B58" s="22">
        <v>1990</v>
      </c>
      <c r="C58" s="22">
        <v>2000</v>
      </c>
    </row>
    <row r="59" spans="1:3" ht="12.75">
      <c r="A59" s="22" t="s">
        <v>4</v>
      </c>
      <c r="B59" s="39">
        <v>0.079</v>
      </c>
      <c r="C59" s="39">
        <v>0.10581346716854872</v>
      </c>
    </row>
    <row r="60" spans="1:3" ht="12.75">
      <c r="A60" s="22" t="s">
        <v>111</v>
      </c>
      <c r="B60" s="25">
        <v>0.107</v>
      </c>
      <c r="C60" s="25">
        <v>0.091</v>
      </c>
    </row>
    <row r="61" ht="12.75">
      <c r="A61" t="s">
        <v>126</v>
      </c>
    </row>
    <row r="63" ht="12.75">
      <c r="D63" s="18"/>
    </row>
    <row r="64" spans="1:4" ht="12.75">
      <c r="A64" s="17"/>
      <c r="C64" s="18"/>
      <c r="D64" s="18"/>
    </row>
    <row r="65" spans="1:4" ht="12.75">
      <c r="A65" s="17"/>
      <c r="C65" s="18"/>
      <c r="D65" s="18"/>
    </row>
    <row r="66" spans="1:4" ht="12.75">
      <c r="A66" s="17"/>
      <c r="C66" s="18"/>
      <c r="D66" s="18"/>
    </row>
    <row r="67" spans="1:4" ht="12.75">
      <c r="A67" s="17"/>
      <c r="C67" s="18"/>
      <c r="D67" s="18"/>
    </row>
    <row r="68" spans="1:4" ht="12.75">
      <c r="A68" s="17"/>
      <c r="C68" s="18"/>
      <c r="D68" s="18"/>
    </row>
    <row r="69" spans="1:4" ht="12.75">
      <c r="A69" s="17"/>
      <c r="C69" s="18"/>
      <c r="D69" s="18"/>
    </row>
    <row r="70" spans="3:4" ht="12.75">
      <c r="C70" s="18"/>
      <c r="D70" s="18"/>
    </row>
  </sheetData>
  <mergeCells count="11">
    <mergeCell ref="A50:G50"/>
    <mergeCell ref="A54:G54"/>
    <mergeCell ref="A57:C57"/>
    <mergeCell ref="A28:E28"/>
    <mergeCell ref="A34:E34"/>
    <mergeCell ref="A43:C43"/>
    <mergeCell ref="A47:C47"/>
    <mergeCell ref="A1:H1"/>
    <mergeCell ref="A8:G8"/>
    <mergeCell ref="A12:E12"/>
    <mergeCell ref="A21:E21"/>
  </mergeCells>
  <printOptions/>
  <pageMargins left="0.75" right="0.75" top="1" bottom="1" header="0.5" footer="0.5"/>
  <pageSetup horizontalDpi="600" verticalDpi="600" orientation="landscape" r:id="rId1"/>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I116"/>
  <sheetViews>
    <sheetView workbookViewId="0" topLeftCell="A1">
      <selection activeCell="A1" sqref="A1:IV16384"/>
    </sheetView>
  </sheetViews>
  <sheetFormatPr defaultColWidth="9.140625" defaultRowHeight="12.75"/>
  <cols>
    <col min="1" max="1" width="52.00390625" style="2" customWidth="1"/>
    <col min="2" max="2" width="17.8515625" style="47" customWidth="1"/>
    <col min="3" max="16384" width="9.140625" style="28" customWidth="1"/>
  </cols>
  <sheetData>
    <row r="1" ht="15.75">
      <c r="A1" s="46" t="s">
        <v>0</v>
      </c>
    </row>
    <row r="2" ht="12.75">
      <c r="A2" s="2" t="s">
        <v>1</v>
      </c>
    </row>
    <row r="4" ht="14.25">
      <c r="A4" s="3" t="s">
        <v>2</v>
      </c>
    </row>
    <row r="5" ht="12.75">
      <c r="A5" s="4" t="s">
        <v>3</v>
      </c>
    </row>
    <row r="6" spans="2:4" ht="12.75">
      <c r="B6" s="48" t="s">
        <v>4</v>
      </c>
      <c r="D6" s="49" t="s">
        <v>111</v>
      </c>
    </row>
    <row r="7" spans="1:2" ht="25.5">
      <c r="A7" s="5" t="s">
        <v>5</v>
      </c>
      <c r="B7" s="50" t="s">
        <v>6</v>
      </c>
    </row>
    <row r="8" ht="12.75">
      <c r="A8" s="5"/>
    </row>
    <row r="9" spans="1:4" ht="12.75">
      <c r="A9" s="2" t="s">
        <v>7</v>
      </c>
      <c r="B9" s="51">
        <v>10411</v>
      </c>
      <c r="D9" s="16">
        <v>121578</v>
      </c>
    </row>
    <row r="10" spans="1:4" ht="12.75">
      <c r="A10" s="2" t="s">
        <v>8</v>
      </c>
      <c r="B10" s="47">
        <v>4707</v>
      </c>
      <c r="D10" s="16">
        <v>57606</v>
      </c>
    </row>
    <row r="11" spans="1:4" ht="12.75">
      <c r="A11" s="2" t="s">
        <v>9</v>
      </c>
      <c r="B11" s="47">
        <v>5704</v>
      </c>
      <c r="D11" s="16">
        <v>63972</v>
      </c>
    </row>
    <row r="12" spans="1:4" ht="12.75">
      <c r="A12" s="6" t="s">
        <v>10</v>
      </c>
      <c r="B12" s="47">
        <v>2802</v>
      </c>
      <c r="D12" s="30">
        <v>36513</v>
      </c>
    </row>
    <row r="13" spans="1:4" ht="12.75">
      <c r="A13" s="6" t="s">
        <v>11</v>
      </c>
      <c r="B13" s="52">
        <f>B12/B9</f>
        <v>0.2691384112957449</v>
      </c>
      <c r="D13" s="29">
        <v>0.30032571682376746</v>
      </c>
    </row>
    <row r="14" spans="1:4" ht="12.75">
      <c r="A14" s="6" t="s">
        <v>12</v>
      </c>
      <c r="B14" s="47">
        <v>994</v>
      </c>
      <c r="D14" s="30">
        <v>12226</v>
      </c>
    </row>
    <row r="15" spans="1:4" ht="12.75">
      <c r="A15" s="6" t="s">
        <v>13</v>
      </c>
      <c r="B15" s="52">
        <f>B14/B9</f>
        <v>0.09547593891076746</v>
      </c>
      <c r="D15" s="29">
        <v>0.10056095675204396</v>
      </c>
    </row>
    <row r="16" spans="1:4" ht="14.25">
      <c r="A16" s="6" t="s">
        <v>14</v>
      </c>
      <c r="B16" s="47">
        <v>2732</v>
      </c>
      <c r="D16" s="30">
        <v>27453</v>
      </c>
    </row>
    <row r="17" spans="1:4" ht="12.75">
      <c r="A17" s="6" t="s">
        <v>15</v>
      </c>
      <c r="B17" s="53">
        <v>938</v>
      </c>
      <c r="D17" s="30">
        <v>10856</v>
      </c>
    </row>
    <row r="18" spans="1:4" ht="12.75">
      <c r="A18" s="6" t="s">
        <v>16</v>
      </c>
      <c r="B18" s="47">
        <v>821</v>
      </c>
      <c r="D18" s="30">
        <v>9434</v>
      </c>
    </row>
    <row r="19" spans="1:4" ht="12.75">
      <c r="A19" s="6" t="s">
        <v>17</v>
      </c>
      <c r="B19" s="47">
        <v>117</v>
      </c>
      <c r="D19" s="30">
        <v>2646</v>
      </c>
    </row>
    <row r="20" spans="1:4" ht="12.75">
      <c r="A20" s="6" t="s">
        <v>18</v>
      </c>
      <c r="B20" s="47">
        <v>378</v>
      </c>
      <c r="D20" s="30">
        <v>5047</v>
      </c>
    </row>
    <row r="21" spans="1:4" ht="12.75">
      <c r="A21" s="6" t="s">
        <v>19</v>
      </c>
      <c r="B21" s="47">
        <v>679</v>
      </c>
      <c r="D21" s="30">
        <v>5354</v>
      </c>
    </row>
    <row r="22" spans="1:4" ht="12.75">
      <c r="A22" s="6" t="s">
        <v>20</v>
      </c>
      <c r="B22" s="47">
        <v>537</v>
      </c>
      <c r="D22" s="30">
        <v>4130</v>
      </c>
    </row>
    <row r="23" spans="1:4" ht="12.75">
      <c r="A23" s="6" t="s">
        <v>21</v>
      </c>
      <c r="B23" s="47">
        <v>142</v>
      </c>
      <c r="D23" s="30">
        <v>1224</v>
      </c>
    </row>
    <row r="24" spans="1:4" ht="12.75">
      <c r="A24" s="6" t="s">
        <v>22</v>
      </c>
      <c r="B24" s="47">
        <v>737</v>
      </c>
      <c r="D24" s="30">
        <v>6196</v>
      </c>
    </row>
    <row r="25" spans="1:4" ht="12.75">
      <c r="A25" s="6" t="s">
        <v>23</v>
      </c>
      <c r="B25" s="47">
        <v>1210</v>
      </c>
      <c r="D25" s="30">
        <v>11825</v>
      </c>
    </row>
    <row r="26" spans="1:4" ht="12.75">
      <c r="A26" s="6" t="s">
        <v>24</v>
      </c>
      <c r="B26" s="52">
        <f>B25/B9</f>
        <v>0.11622322543463644</v>
      </c>
      <c r="D26" s="29">
        <v>0.09726266265278258</v>
      </c>
    </row>
    <row r="27" spans="1:4" ht="12.75">
      <c r="A27" s="6" t="s">
        <v>25</v>
      </c>
      <c r="B27" s="54">
        <v>0.6704397039616892</v>
      </c>
      <c r="D27" s="31">
        <v>0.683</v>
      </c>
    </row>
    <row r="28" spans="1:4" ht="12.75">
      <c r="A28" s="6" t="s">
        <v>26</v>
      </c>
      <c r="B28" s="55">
        <v>0.287</v>
      </c>
      <c r="D28" s="31">
        <v>0.186</v>
      </c>
    </row>
    <row r="29" spans="1:4" ht="14.25">
      <c r="A29" s="2" t="s">
        <v>27</v>
      </c>
      <c r="B29" s="56">
        <v>620</v>
      </c>
      <c r="D29" s="30">
        <v>49323</v>
      </c>
    </row>
    <row r="30" spans="1:4" ht="12.75">
      <c r="A30" s="2" t="s">
        <v>28</v>
      </c>
      <c r="B30" s="56">
        <v>238</v>
      </c>
      <c r="D30" s="30">
        <v>21513</v>
      </c>
    </row>
    <row r="31" spans="1:4" ht="12.75">
      <c r="A31" s="2" t="s">
        <v>29</v>
      </c>
      <c r="B31" s="51">
        <v>8991</v>
      </c>
      <c r="D31" s="30">
        <v>43728</v>
      </c>
    </row>
    <row r="32" spans="1:4" ht="12.75">
      <c r="A32" s="2" t="s">
        <v>30</v>
      </c>
      <c r="B32" s="56">
        <v>109</v>
      </c>
      <c r="D32" s="30">
        <v>1914</v>
      </c>
    </row>
    <row r="33" spans="1:4" ht="12.75">
      <c r="A33" s="2" t="s">
        <v>31</v>
      </c>
      <c r="B33" s="56">
        <v>453</v>
      </c>
      <c r="C33" s="30"/>
      <c r="D33" s="30">
        <v>5100</v>
      </c>
    </row>
    <row r="34" spans="1:4" ht="12.75">
      <c r="A34" s="2" t="s">
        <v>32</v>
      </c>
      <c r="B34" s="52">
        <f>B29/B9</f>
        <v>0.059552396503698014</v>
      </c>
      <c r="D34" s="29">
        <v>0.406</v>
      </c>
    </row>
    <row r="35" spans="1:4" ht="12.75">
      <c r="A35" s="2" t="s">
        <v>33</v>
      </c>
      <c r="B35" s="52">
        <f>B30/B9</f>
        <v>0.02286043607722601</v>
      </c>
      <c r="D35" s="31">
        <v>0.177</v>
      </c>
    </row>
    <row r="36" spans="1:4" ht="12.75">
      <c r="A36" s="2" t="s">
        <v>34</v>
      </c>
      <c r="B36" s="52">
        <f>B31/B9</f>
        <v>0.8636058015560465</v>
      </c>
      <c r="D36" s="31">
        <v>0.36</v>
      </c>
    </row>
    <row r="37" spans="1:4" ht="12.75">
      <c r="A37" s="2" t="s">
        <v>35</v>
      </c>
      <c r="B37" s="52">
        <f>B32/B9</f>
        <v>0.010469695514359811</v>
      </c>
      <c r="D37" s="31">
        <v>0.016</v>
      </c>
    </row>
    <row r="38" spans="1:4" ht="12.75">
      <c r="A38" s="2" t="s">
        <v>36</v>
      </c>
      <c r="B38" s="52">
        <f>B33/B9</f>
        <v>0.04351167034866968</v>
      </c>
      <c r="D38" s="31">
        <v>0.042</v>
      </c>
    </row>
    <row r="39" ht="12.75">
      <c r="A39" s="7" t="s">
        <v>37</v>
      </c>
    </row>
    <row r="40" spans="1:4" ht="12.75">
      <c r="A40" s="6" t="s">
        <v>38</v>
      </c>
      <c r="B40" s="57">
        <v>47779.68521229868</v>
      </c>
      <c r="D40" s="58">
        <v>37978</v>
      </c>
    </row>
    <row r="41" spans="1:4" ht="12.75">
      <c r="A41" s="6" t="s">
        <v>39</v>
      </c>
      <c r="B41" s="57">
        <v>37343.875549048316</v>
      </c>
      <c r="D41" s="58">
        <v>27051</v>
      </c>
    </row>
    <row r="42" spans="1:4" ht="14.25">
      <c r="A42" s="2" t="s">
        <v>40</v>
      </c>
      <c r="B42" s="51">
        <v>3510</v>
      </c>
      <c r="D42" s="30">
        <v>45036</v>
      </c>
    </row>
    <row r="43" spans="1:4" ht="12.75">
      <c r="A43" s="6" t="s">
        <v>41</v>
      </c>
      <c r="B43" s="57">
        <v>44795.92592592593</v>
      </c>
      <c r="D43" s="58">
        <v>34929</v>
      </c>
    </row>
    <row r="44" spans="1:4" ht="12.75">
      <c r="A44" s="6" t="s">
        <v>42</v>
      </c>
      <c r="B44" s="57">
        <v>35232.99316239316</v>
      </c>
      <c r="D44" s="58">
        <v>24820</v>
      </c>
    </row>
    <row r="45" ht="12.75">
      <c r="A45" s="8" t="s">
        <v>43</v>
      </c>
    </row>
    <row r="46" spans="1:4" ht="12.75">
      <c r="A46" s="9" t="s">
        <v>44</v>
      </c>
      <c r="B46" s="51">
        <v>3510</v>
      </c>
      <c r="D46" s="16">
        <v>45036</v>
      </c>
    </row>
    <row r="47" spans="1:4" ht="12.75">
      <c r="A47" s="9" t="s">
        <v>45</v>
      </c>
      <c r="B47" s="47">
        <v>489</v>
      </c>
      <c r="D47" s="16">
        <v>10524</v>
      </c>
    </row>
    <row r="48" spans="1:4" ht="12.75">
      <c r="A48" s="9" t="s">
        <v>46</v>
      </c>
      <c r="B48" s="47">
        <v>208</v>
      </c>
      <c r="D48" s="16">
        <v>4560</v>
      </c>
    </row>
    <row r="49" spans="1:4" ht="12.75">
      <c r="A49" s="9" t="s">
        <v>47</v>
      </c>
      <c r="B49" s="47">
        <v>222</v>
      </c>
      <c r="D49" s="16">
        <v>3853</v>
      </c>
    </row>
    <row r="50" spans="1:4" ht="12.75">
      <c r="A50" s="9" t="s">
        <v>48</v>
      </c>
      <c r="B50" s="47">
        <v>270</v>
      </c>
      <c r="D50" s="16">
        <v>3696</v>
      </c>
    </row>
    <row r="51" spans="1:4" ht="12.75">
      <c r="A51" s="9" t="s">
        <v>49</v>
      </c>
      <c r="B51" s="47">
        <v>359</v>
      </c>
      <c r="D51" s="16">
        <v>3393</v>
      </c>
    </row>
    <row r="52" spans="1:4" ht="12.75">
      <c r="A52" s="9" t="s">
        <v>50</v>
      </c>
      <c r="B52" s="47">
        <v>239</v>
      </c>
      <c r="D52" s="16">
        <v>2853</v>
      </c>
    </row>
    <row r="53" spans="1:4" ht="12.75">
      <c r="A53" s="9" t="s">
        <v>51</v>
      </c>
      <c r="B53" s="47">
        <v>246</v>
      </c>
      <c r="D53" s="16">
        <v>2705</v>
      </c>
    </row>
    <row r="54" spans="1:4" ht="12.75">
      <c r="A54" s="9" t="s">
        <v>52</v>
      </c>
      <c r="B54" s="47">
        <v>155</v>
      </c>
      <c r="D54" s="16">
        <v>2198</v>
      </c>
    </row>
    <row r="55" spans="1:4" ht="12.75">
      <c r="A55" s="9" t="s">
        <v>53</v>
      </c>
      <c r="B55" s="47">
        <v>110</v>
      </c>
      <c r="D55" s="16">
        <v>1656</v>
      </c>
    </row>
    <row r="56" spans="1:4" ht="12.75">
      <c r="A56" s="9" t="s">
        <v>54</v>
      </c>
      <c r="B56" s="47">
        <v>275</v>
      </c>
      <c r="D56" s="16">
        <v>2732</v>
      </c>
    </row>
    <row r="57" spans="1:4" ht="12.75">
      <c r="A57" s="9" t="s">
        <v>55</v>
      </c>
      <c r="B57" s="47">
        <v>408</v>
      </c>
      <c r="D57" s="16">
        <v>2835</v>
      </c>
    </row>
    <row r="58" spans="1:4" ht="12.75">
      <c r="A58" s="9" t="s">
        <v>56</v>
      </c>
      <c r="B58" s="47">
        <v>284</v>
      </c>
      <c r="D58" s="16">
        <v>2210</v>
      </c>
    </row>
    <row r="59" spans="1:4" ht="12.75">
      <c r="A59" s="9" t="s">
        <v>57</v>
      </c>
      <c r="B59" s="47">
        <v>98</v>
      </c>
      <c r="D59" s="20">
        <v>774</v>
      </c>
    </row>
    <row r="60" spans="1:4" ht="12.75">
      <c r="A60" s="9" t="s">
        <v>58</v>
      </c>
      <c r="B60" s="47">
        <v>56</v>
      </c>
      <c r="D60" s="20">
        <v>338</v>
      </c>
    </row>
    <row r="61" spans="1:5" ht="12.75">
      <c r="A61" s="9" t="s">
        <v>59</v>
      </c>
      <c r="B61" s="47">
        <v>36</v>
      </c>
      <c r="D61" s="20">
        <v>284</v>
      </c>
      <c r="E61" s="30"/>
    </row>
    <row r="62" spans="1:4" ht="12.75">
      <c r="A62" s="9" t="s">
        <v>60</v>
      </c>
      <c r="B62" s="47">
        <v>55</v>
      </c>
      <c r="D62" s="20">
        <v>425</v>
      </c>
    </row>
    <row r="63" ht="12.75">
      <c r="A63" s="7" t="s">
        <v>61</v>
      </c>
    </row>
    <row r="64" spans="1:4" ht="12.75">
      <c r="A64" s="2" t="s">
        <v>62</v>
      </c>
      <c r="B64" s="51">
        <v>3798</v>
      </c>
      <c r="D64" s="30">
        <v>50644</v>
      </c>
    </row>
    <row r="65" spans="1:4" ht="12.75">
      <c r="A65" s="2" t="s">
        <v>63</v>
      </c>
      <c r="B65" s="47">
        <v>3520</v>
      </c>
      <c r="D65" s="30">
        <v>44986</v>
      </c>
    </row>
    <row r="66" spans="1:4" ht="12.75">
      <c r="A66" s="6" t="s">
        <v>64</v>
      </c>
      <c r="B66" s="59">
        <v>0.161</v>
      </c>
      <c r="D66" s="31">
        <f>(891+11765)/44986</f>
        <v>0.28133196994620546</v>
      </c>
    </row>
    <row r="67" spans="1:4" ht="12.75">
      <c r="A67" s="6" t="s">
        <v>65</v>
      </c>
      <c r="B67" s="55">
        <v>0.485</v>
      </c>
      <c r="D67" s="29">
        <v>0.475</v>
      </c>
    </row>
    <row r="68" spans="1:4" ht="12.75">
      <c r="A68" s="6" t="s">
        <v>66</v>
      </c>
      <c r="B68" s="52">
        <v>0.584088914887394</v>
      </c>
      <c r="D68" s="31">
        <v>0.246</v>
      </c>
    </row>
    <row r="69" spans="1:4" ht="12.75">
      <c r="A69" s="6" t="s">
        <v>67</v>
      </c>
      <c r="B69" s="52">
        <v>0.41591108511260605</v>
      </c>
      <c r="D69" s="31">
        <v>0.754</v>
      </c>
    </row>
    <row r="70" spans="1:4" ht="12.75">
      <c r="A70" s="6" t="s">
        <v>68</v>
      </c>
      <c r="B70" s="55">
        <v>0.428</v>
      </c>
      <c r="D70" s="29">
        <v>0.445</v>
      </c>
    </row>
    <row r="71" spans="1:8" ht="12.75">
      <c r="A71" s="6" t="s">
        <v>69</v>
      </c>
      <c r="B71" s="47">
        <v>5166</v>
      </c>
      <c r="D71" s="30">
        <v>7264</v>
      </c>
      <c r="H71" s="30"/>
    </row>
    <row r="72" spans="1:4" ht="12.75">
      <c r="A72" s="6" t="s">
        <v>70</v>
      </c>
      <c r="B72" s="47">
        <v>4707</v>
      </c>
      <c r="D72" s="30">
        <v>6039</v>
      </c>
    </row>
    <row r="73" spans="1:4" ht="12.75">
      <c r="A73" s="6" t="s">
        <v>71</v>
      </c>
      <c r="B73" s="47">
        <v>549</v>
      </c>
      <c r="D73" s="30">
        <v>1996</v>
      </c>
    </row>
    <row r="74" spans="1:9" ht="12.75">
      <c r="A74" s="60" t="s">
        <v>113</v>
      </c>
      <c r="B74" s="56">
        <v>0</v>
      </c>
      <c r="D74" s="30">
        <v>2874</v>
      </c>
      <c r="I74" s="30"/>
    </row>
    <row r="75" spans="1:9" ht="12.75">
      <c r="A75" s="6" t="s">
        <v>72</v>
      </c>
      <c r="B75" s="47">
        <v>122</v>
      </c>
      <c r="D75" s="30">
        <v>644</v>
      </c>
      <c r="I75" s="30"/>
    </row>
    <row r="76" spans="1:9" ht="12.75">
      <c r="A76" s="6" t="s">
        <v>73</v>
      </c>
      <c r="B76" s="47">
        <v>4131</v>
      </c>
      <c r="D76" s="30">
        <v>18345</v>
      </c>
      <c r="I76" s="30"/>
    </row>
    <row r="77" spans="1:9" ht="12.75">
      <c r="A77" s="6" t="s">
        <v>74</v>
      </c>
      <c r="B77" s="47">
        <v>1111</v>
      </c>
      <c r="D77" s="30">
        <v>2004</v>
      </c>
      <c r="I77" s="30"/>
    </row>
    <row r="78" spans="1:4" ht="12.75">
      <c r="A78" s="6" t="s">
        <v>75</v>
      </c>
      <c r="B78" s="47">
        <v>393</v>
      </c>
      <c r="D78" s="30">
        <v>19652</v>
      </c>
    </row>
    <row r="79" ht="14.25">
      <c r="A79" s="11" t="s">
        <v>76</v>
      </c>
    </row>
    <row r="80" spans="1:4" ht="12.75">
      <c r="A80" s="2" t="s">
        <v>77</v>
      </c>
      <c r="B80" s="51">
        <v>1661</v>
      </c>
      <c r="D80" s="30">
        <v>35741</v>
      </c>
    </row>
    <row r="81" spans="1:4" ht="12.75">
      <c r="A81" s="2" t="s">
        <v>78</v>
      </c>
      <c r="B81" s="54">
        <v>0.159</v>
      </c>
      <c r="D81" s="31">
        <v>0.306</v>
      </c>
    </row>
    <row r="82" spans="1:9" ht="12.75">
      <c r="A82" s="2" t="s">
        <v>79</v>
      </c>
      <c r="B82" s="55">
        <v>0.222</v>
      </c>
      <c r="D82" s="31">
        <v>0.403</v>
      </c>
      <c r="I82" s="29"/>
    </row>
    <row r="83" spans="1:9" ht="12.75">
      <c r="A83" s="2" t="s">
        <v>80</v>
      </c>
      <c r="B83" s="61">
        <v>0.85</v>
      </c>
      <c r="D83" s="31">
        <v>0.718</v>
      </c>
      <c r="I83" s="29"/>
    </row>
    <row r="84" spans="1:9" ht="12.75">
      <c r="A84" s="2" t="s">
        <v>81</v>
      </c>
      <c r="D84" s="29">
        <v>0.282</v>
      </c>
      <c r="I84" s="29"/>
    </row>
    <row r="85" spans="1:9" ht="12.75">
      <c r="A85" s="7" t="s">
        <v>82</v>
      </c>
      <c r="I85" s="31"/>
    </row>
    <row r="86" spans="1:4" ht="12.75">
      <c r="A86" s="6" t="s">
        <v>83</v>
      </c>
      <c r="B86" s="59">
        <v>0.256</v>
      </c>
      <c r="D86" s="31">
        <v>0.392</v>
      </c>
    </row>
    <row r="87" spans="1:4" ht="12.75">
      <c r="A87" s="6" t="s">
        <v>84</v>
      </c>
      <c r="B87" s="59">
        <v>0.744</v>
      </c>
      <c r="D87" s="31">
        <v>0.608</v>
      </c>
    </row>
    <row r="88" spans="1:4" ht="12.75">
      <c r="A88" s="6" t="s">
        <v>85</v>
      </c>
      <c r="B88" s="55">
        <v>0.14</v>
      </c>
      <c r="D88" s="31">
        <v>0.162</v>
      </c>
    </row>
    <row r="89" spans="1:4" ht="12.75">
      <c r="A89" s="6" t="s">
        <v>86</v>
      </c>
      <c r="B89" s="59">
        <v>0.101</v>
      </c>
      <c r="D89" s="31">
        <v>0.124</v>
      </c>
    </row>
    <row r="90" ht="12.75">
      <c r="A90" s="11" t="s">
        <v>87</v>
      </c>
    </row>
    <row r="91" spans="1:4" ht="12.75">
      <c r="A91" s="12" t="s">
        <v>88</v>
      </c>
      <c r="B91" s="51">
        <v>4782</v>
      </c>
      <c r="C91" s="30"/>
      <c r="D91" s="30">
        <v>50748</v>
      </c>
    </row>
    <row r="92" spans="1:4" ht="12.75">
      <c r="A92" s="13" t="s">
        <v>89</v>
      </c>
      <c r="B92" s="54">
        <v>0.621</v>
      </c>
      <c r="C92" s="56"/>
      <c r="D92" s="31">
        <v>0.569</v>
      </c>
    </row>
    <row r="93" spans="1:4" ht="12.75">
      <c r="A93" s="13" t="s">
        <v>90</v>
      </c>
      <c r="B93" s="62">
        <v>0.106</v>
      </c>
      <c r="D93" s="31">
        <v>0.091</v>
      </c>
    </row>
    <row r="94" spans="1:4" ht="12.75">
      <c r="A94" s="13" t="s">
        <v>91</v>
      </c>
      <c r="B94" s="63">
        <v>0.6083228774571309</v>
      </c>
      <c r="C94" s="56"/>
      <c r="D94" s="31">
        <v>0.431</v>
      </c>
    </row>
    <row r="95" spans="1:4" ht="12.75">
      <c r="A95" s="12" t="s">
        <v>92</v>
      </c>
      <c r="B95" s="56">
        <v>2612</v>
      </c>
      <c r="D95" s="30">
        <v>32718</v>
      </c>
    </row>
    <row r="96" spans="1:4" ht="12.75">
      <c r="A96" s="6" t="s">
        <v>93</v>
      </c>
      <c r="B96" s="56">
        <v>99</v>
      </c>
      <c r="D96" s="30">
        <v>1292</v>
      </c>
    </row>
    <row r="97" spans="1:4" ht="12.75">
      <c r="A97" s="13" t="s">
        <v>94</v>
      </c>
      <c r="B97" s="54">
        <v>0.03790199081163859</v>
      </c>
      <c r="D97" s="31">
        <v>0.039</v>
      </c>
    </row>
    <row r="98" spans="1:4" ht="12.75">
      <c r="A98" s="6" t="s">
        <v>95</v>
      </c>
      <c r="B98" s="56">
        <v>171</v>
      </c>
      <c r="D98" s="30">
        <v>2618</v>
      </c>
    </row>
    <row r="99" spans="1:4" ht="25.5">
      <c r="A99" s="13" t="s">
        <v>96</v>
      </c>
      <c r="B99" s="54">
        <v>0.06546707503828483</v>
      </c>
      <c r="D99" s="31">
        <v>0.08</v>
      </c>
    </row>
    <row r="100" spans="1:4" ht="25.5">
      <c r="A100" s="6" t="s">
        <v>97</v>
      </c>
      <c r="B100" s="56">
        <v>475</v>
      </c>
      <c r="D100" s="30">
        <v>5836</v>
      </c>
    </row>
    <row r="101" spans="1:4" ht="25.5">
      <c r="A101" s="13" t="s">
        <v>98</v>
      </c>
      <c r="B101" s="54">
        <v>0.18185298621745788</v>
      </c>
      <c r="D101" s="31">
        <v>0.17800000000000002</v>
      </c>
    </row>
    <row r="102" spans="1:4" ht="12.75">
      <c r="A102" s="12" t="s">
        <v>99</v>
      </c>
      <c r="B102" s="51">
        <v>1404</v>
      </c>
      <c r="D102" s="30">
        <v>14718</v>
      </c>
    </row>
    <row r="103" spans="1:4" ht="12.75">
      <c r="A103" s="13" t="s">
        <v>100</v>
      </c>
      <c r="B103" s="54">
        <v>0.5375191424196019</v>
      </c>
      <c r="D103" s="31">
        <v>0.45</v>
      </c>
    </row>
    <row r="104" spans="1:4" ht="12.75">
      <c r="A104" s="12" t="s">
        <v>101</v>
      </c>
      <c r="B104" s="64">
        <v>463</v>
      </c>
      <c r="D104" s="30">
        <v>8254</v>
      </c>
    </row>
    <row r="105" spans="1:4" ht="40.5" customHeight="1">
      <c r="A105" s="13" t="s">
        <v>102</v>
      </c>
      <c r="B105" s="54">
        <v>0.17725880551301684</v>
      </c>
      <c r="C105" s="44"/>
      <c r="D105" s="31">
        <v>0.252</v>
      </c>
    </row>
    <row r="106" spans="1:4" ht="38.25" customHeight="1">
      <c r="A106" s="77" t="s">
        <v>103</v>
      </c>
      <c r="B106" s="77"/>
      <c r="C106" s="77"/>
      <c r="D106" s="77"/>
    </row>
    <row r="107" spans="1:4" ht="30" customHeight="1">
      <c r="A107" s="77" t="s">
        <v>104</v>
      </c>
      <c r="B107" s="77"/>
      <c r="C107" s="77"/>
      <c r="D107" s="77"/>
    </row>
    <row r="108" spans="1:4" ht="27" customHeight="1">
      <c r="A108" s="77" t="s">
        <v>105</v>
      </c>
      <c r="B108" s="77"/>
      <c r="C108" s="77"/>
      <c r="D108" s="77"/>
    </row>
    <row r="109" spans="1:4" ht="66.75" customHeight="1">
      <c r="A109" s="77" t="s">
        <v>106</v>
      </c>
      <c r="B109" s="77"/>
      <c r="C109" s="77"/>
      <c r="D109" s="77"/>
    </row>
    <row r="110" spans="1:4" ht="30" customHeight="1">
      <c r="A110" s="77" t="s">
        <v>107</v>
      </c>
      <c r="B110" s="77"/>
      <c r="C110" s="77"/>
      <c r="D110" s="77"/>
    </row>
    <row r="111" spans="1:4" ht="57" customHeight="1">
      <c r="A111" s="77" t="s">
        <v>108</v>
      </c>
      <c r="B111" s="77"/>
      <c r="C111" s="77"/>
      <c r="D111" s="77"/>
    </row>
    <row r="112" spans="1:4" ht="44.25" customHeight="1">
      <c r="A112" s="77" t="s">
        <v>109</v>
      </c>
      <c r="B112" s="77"/>
      <c r="C112" s="77"/>
      <c r="D112" s="77"/>
    </row>
    <row r="113" spans="1:4" ht="72" customHeight="1">
      <c r="A113" s="77" t="s">
        <v>110</v>
      </c>
      <c r="B113" s="77"/>
      <c r="C113" s="77"/>
      <c r="D113" s="77"/>
    </row>
    <row r="114" spans="1:3" ht="41.25" customHeight="1">
      <c r="A114" s="65"/>
      <c r="B114" s="66"/>
      <c r="C114" s="66"/>
    </row>
    <row r="115" spans="1:2" ht="14.25">
      <c r="A115" s="65"/>
      <c r="B115" s="66"/>
    </row>
    <row r="116" ht="12.75">
      <c r="A116" s="67"/>
    </row>
  </sheetData>
  <mergeCells count="8">
    <mergeCell ref="A106:D106"/>
    <mergeCell ref="A107:D107"/>
    <mergeCell ref="A108:D108"/>
    <mergeCell ref="A109:D109"/>
    <mergeCell ref="A110:D110"/>
    <mergeCell ref="A111:D111"/>
    <mergeCell ref="A112:D112"/>
    <mergeCell ref="A113:D11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43"/>
  <sheetViews>
    <sheetView workbookViewId="0" topLeftCell="A1">
      <selection activeCell="H24" sqref="H24:H31"/>
    </sheetView>
  </sheetViews>
  <sheetFormatPr defaultColWidth="9.140625" defaultRowHeight="12.75"/>
  <cols>
    <col min="1" max="1" width="13.57421875" style="0" customWidth="1"/>
  </cols>
  <sheetData>
    <row r="1" spans="1:13" ht="12.75">
      <c r="A1" s="19" t="s">
        <v>168</v>
      </c>
      <c r="I1">
        <v>2003</v>
      </c>
      <c r="J1">
        <v>2004</v>
      </c>
      <c r="K1">
        <v>2005</v>
      </c>
      <c r="L1">
        <v>2006</v>
      </c>
      <c r="M1">
        <v>2007</v>
      </c>
    </row>
    <row r="2" spans="1:13" ht="12.75">
      <c r="A2" s="19"/>
      <c r="B2">
        <v>2003</v>
      </c>
      <c r="C2">
        <v>2004</v>
      </c>
      <c r="D2">
        <v>2005</v>
      </c>
      <c r="E2">
        <v>2006</v>
      </c>
      <c r="F2">
        <v>2007</v>
      </c>
      <c r="H2" s="1" t="s">
        <v>169</v>
      </c>
      <c r="I2">
        <v>0</v>
      </c>
      <c r="J2">
        <v>1</v>
      </c>
      <c r="K2">
        <v>4</v>
      </c>
      <c r="L2">
        <v>1</v>
      </c>
      <c r="M2">
        <v>2</v>
      </c>
    </row>
    <row r="3" spans="1:13" ht="12.75">
      <c r="A3" s="1" t="s">
        <v>169</v>
      </c>
      <c r="B3">
        <v>0</v>
      </c>
      <c r="C3">
        <v>1</v>
      </c>
      <c r="D3">
        <v>4</v>
      </c>
      <c r="E3">
        <v>1</v>
      </c>
      <c r="F3">
        <v>2</v>
      </c>
      <c r="H3" s="1" t="s">
        <v>170</v>
      </c>
      <c r="I3">
        <v>1</v>
      </c>
      <c r="J3">
        <v>2</v>
      </c>
      <c r="K3">
        <v>4</v>
      </c>
      <c r="L3">
        <v>6</v>
      </c>
      <c r="M3">
        <v>4</v>
      </c>
    </row>
    <row r="4" spans="1:13" ht="12.75">
      <c r="A4" s="1" t="s">
        <v>170</v>
      </c>
      <c r="B4">
        <v>1</v>
      </c>
      <c r="C4">
        <v>2</v>
      </c>
      <c r="D4">
        <v>4</v>
      </c>
      <c r="E4">
        <v>6</v>
      </c>
      <c r="F4">
        <v>4</v>
      </c>
      <c r="H4" s="1" t="s">
        <v>171</v>
      </c>
      <c r="I4">
        <v>42</v>
      </c>
      <c r="J4">
        <v>42</v>
      </c>
      <c r="K4">
        <v>21</v>
      </c>
      <c r="L4">
        <v>28</v>
      </c>
      <c r="M4">
        <v>18</v>
      </c>
    </row>
    <row r="5" spans="1:13" ht="12.75">
      <c r="A5" s="1" t="s">
        <v>171</v>
      </c>
      <c r="B5">
        <v>42</v>
      </c>
      <c r="C5">
        <v>42</v>
      </c>
      <c r="D5">
        <v>21</v>
      </c>
      <c r="E5">
        <v>28</v>
      </c>
      <c r="F5">
        <v>18</v>
      </c>
      <c r="H5" s="1" t="s">
        <v>172</v>
      </c>
      <c r="I5">
        <v>37</v>
      </c>
      <c r="J5">
        <v>27</v>
      </c>
      <c r="K5">
        <v>29</v>
      </c>
      <c r="L5">
        <v>40</v>
      </c>
      <c r="M5">
        <v>32</v>
      </c>
    </row>
    <row r="6" spans="1:13" ht="12.75">
      <c r="A6" s="1" t="s">
        <v>172</v>
      </c>
      <c r="B6">
        <v>37</v>
      </c>
      <c r="C6">
        <v>27</v>
      </c>
      <c r="D6">
        <v>29</v>
      </c>
      <c r="E6">
        <v>40</v>
      </c>
      <c r="F6">
        <v>32</v>
      </c>
      <c r="H6" s="1" t="s">
        <v>174</v>
      </c>
      <c r="I6">
        <v>66</v>
      </c>
      <c r="J6">
        <v>71</v>
      </c>
      <c r="K6">
        <v>54</v>
      </c>
      <c r="L6">
        <v>78</v>
      </c>
      <c r="M6">
        <v>73</v>
      </c>
    </row>
    <row r="7" spans="1:13" ht="51">
      <c r="A7" s="45" t="s">
        <v>173</v>
      </c>
      <c r="B7">
        <f>SUM(B3:B6)</f>
        <v>80</v>
      </c>
      <c r="C7">
        <f>SUM(C3:C6)</f>
        <v>72</v>
      </c>
      <c r="D7">
        <f>SUM(D3:D6)</f>
        <v>58</v>
      </c>
      <c r="E7">
        <f>SUM(E3:E6)</f>
        <v>75</v>
      </c>
      <c r="F7">
        <f>SUM(F3:F6)</f>
        <v>56</v>
      </c>
      <c r="H7" s="1" t="s">
        <v>175</v>
      </c>
      <c r="I7">
        <v>266</v>
      </c>
      <c r="J7">
        <v>277</v>
      </c>
      <c r="K7">
        <v>264</v>
      </c>
      <c r="L7">
        <v>214</v>
      </c>
      <c r="M7">
        <v>173</v>
      </c>
    </row>
    <row r="8" spans="1:13" ht="12.75">
      <c r="A8" s="1"/>
      <c r="H8" s="1" t="s">
        <v>176</v>
      </c>
      <c r="I8">
        <v>154</v>
      </c>
      <c r="J8">
        <v>148</v>
      </c>
      <c r="K8">
        <v>120</v>
      </c>
      <c r="L8">
        <v>58</v>
      </c>
      <c r="M8">
        <v>82</v>
      </c>
    </row>
    <row r="9" spans="1:6" ht="12.75">
      <c r="A9" s="1" t="s">
        <v>174</v>
      </c>
      <c r="B9">
        <v>66</v>
      </c>
      <c r="C9">
        <v>71</v>
      </c>
      <c r="D9">
        <v>54</v>
      </c>
      <c r="E9">
        <v>78</v>
      </c>
      <c r="F9">
        <v>73</v>
      </c>
    </row>
    <row r="10" spans="1:6" ht="12.75">
      <c r="A10" s="1" t="s">
        <v>175</v>
      </c>
      <c r="B10">
        <v>266</v>
      </c>
      <c r="C10">
        <v>277</v>
      </c>
      <c r="D10">
        <v>264</v>
      </c>
      <c r="E10">
        <v>214</v>
      </c>
      <c r="F10">
        <v>173</v>
      </c>
    </row>
    <row r="11" spans="1:6" ht="12.75">
      <c r="A11" s="1" t="s">
        <v>176</v>
      </c>
      <c r="B11">
        <v>154</v>
      </c>
      <c r="C11">
        <v>148</v>
      </c>
      <c r="D11">
        <v>120</v>
      </c>
      <c r="E11">
        <v>58</v>
      </c>
      <c r="F11">
        <v>82</v>
      </c>
    </row>
    <row r="12" spans="1:6" ht="38.25">
      <c r="A12" s="45" t="s">
        <v>177</v>
      </c>
      <c r="B12">
        <f>SUM(B9:B11)</f>
        <v>486</v>
      </c>
      <c r="C12">
        <f>SUM(C9:C11)</f>
        <v>496</v>
      </c>
      <c r="D12">
        <f>SUM(D9:D11)</f>
        <v>438</v>
      </c>
      <c r="E12">
        <f>SUM(E9:E11)</f>
        <v>350</v>
      </c>
      <c r="F12">
        <f>SUM(F9:F11)</f>
        <v>328</v>
      </c>
    </row>
    <row r="13" ht="12.75">
      <c r="A13" s="1"/>
    </row>
    <row r="14" spans="1:6" ht="12.75">
      <c r="A14" s="1" t="s">
        <v>178</v>
      </c>
      <c r="B14">
        <f>B7+B12</f>
        <v>566</v>
      </c>
      <c r="C14">
        <f>C7+C12</f>
        <v>568</v>
      </c>
      <c r="D14">
        <f>D7+D12</f>
        <v>496</v>
      </c>
      <c r="E14">
        <f>E7+E12</f>
        <v>425</v>
      </c>
      <c r="F14">
        <f>F7+F12</f>
        <v>384</v>
      </c>
    </row>
    <row r="15" ht="12.75">
      <c r="A15" s="1"/>
    </row>
    <row r="16" spans="1:4" ht="12.75">
      <c r="A16" s="1" t="s">
        <v>179</v>
      </c>
      <c r="B16">
        <v>76</v>
      </c>
      <c r="C16">
        <v>104</v>
      </c>
      <c r="D16">
        <v>87</v>
      </c>
    </row>
    <row r="17" spans="1:4" ht="12.75">
      <c r="A17" s="1" t="s">
        <v>180</v>
      </c>
      <c r="B17">
        <v>175</v>
      </c>
      <c r="C17">
        <v>219</v>
      </c>
      <c r="D17">
        <v>159</v>
      </c>
    </row>
    <row r="19" ht="12.75">
      <c r="A19" t="s">
        <v>181</v>
      </c>
    </row>
    <row r="23" spans="2:13" ht="12.75">
      <c r="B23" t="s">
        <v>182</v>
      </c>
      <c r="I23" s="19">
        <v>2003</v>
      </c>
      <c r="J23" s="19">
        <v>2004</v>
      </c>
      <c r="K23" s="19">
        <v>2005</v>
      </c>
      <c r="L23" s="19">
        <v>2006</v>
      </c>
      <c r="M23" s="19">
        <v>2007</v>
      </c>
    </row>
    <row r="24" spans="2:13" ht="12.75">
      <c r="B24" s="19">
        <v>2003</v>
      </c>
      <c r="C24" s="19">
        <v>2004</v>
      </c>
      <c r="D24" s="19">
        <v>2005</v>
      </c>
      <c r="E24" s="19">
        <v>2006</v>
      </c>
      <c r="F24" s="19">
        <v>2007</v>
      </c>
      <c r="G24" s="19"/>
      <c r="H24" s="1" t="s">
        <v>190</v>
      </c>
      <c r="I24">
        <v>0</v>
      </c>
      <c r="J24">
        <v>1</v>
      </c>
      <c r="K24">
        <v>4</v>
      </c>
      <c r="L24">
        <v>1</v>
      </c>
      <c r="M24">
        <v>2</v>
      </c>
    </row>
    <row r="25" spans="1:13" ht="12.75">
      <c r="A25" s="1" t="s">
        <v>169</v>
      </c>
      <c r="B25">
        <v>44</v>
      </c>
      <c r="C25">
        <v>17</v>
      </c>
      <c r="D25">
        <v>25</v>
      </c>
      <c r="E25">
        <v>25</v>
      </c>
      <c r="F25">
        <v>32</v>
      </c>
      <c r="H25" t="s">
        <v>183</v>
      </c>
      <c r="I25">
        <v>44</v>
      </c>
      <c r="J25">
        <v>17</v>
      </c>
      <c r="K25">
        <v>25</v>
      </c>
      <c r="L25">
        <v>25</v>
      </c>
      <c r="M25">
        <v>32</v>
      </c>
    </row>
    <row r="26" spans="1:6" ht="12.75">
      <c r="A26" s="1" t="s">
        <v>170</v>
      </c>
      <c r="B26">
        <v>69</v>
      </c>
      <c r="C26">
        <v>58</v>
      </c>
      <c r="D26">
        <v>57</v>
      </c>
      <c r="E26">
        <v>60</v>
      </c>
      <c r="F26">
        <v>69</v>
      </c>
    </row>
    <row r="27" spans="1:13" ht="12.75">
      <c r="A27" s="1" t="s">
        <v>171</v>
      </c>
      <c r="B27">
        <v>1031</v>
      </c>
      <c r="C27">
        <v>892</v>
      </c>
      <c r="D27">
        <v>689</v>
      </c>
      <c r="E27">
        <v>760</v>
      </c>
      <c r="F27">
        <v>653</v>
      </c>
      <c r="H27" t="s">
        <v>191</v>
      </c>
      <c r="I27">
        <v>1</v>
      </c>
      <c r="J27">
        <v>2</v>
      </c>
      <c r="K27">
        <v>4</v>
      </c>
      <c r="L27">
        <v>6</v>
      </c>
      <c r="M27">
        <v>4</v>
      </c>
    </row>
    <row r="28" spans="1:13" ht="12.75">
      <c r="A28" s="1" t="s">
        <v>172</v>
      </c>
      <c r="B28">
        <v>680</v>
      </c>
      <c r="C28">
        <v>576</v>
      </c>
      <c r="D28">
        <v>683</v>
      </c>
      <c r="E28">
        <v>706</v>
      </c>
      <c r="F28">
        <v>699</v>
      </c>
      <c r="H28" s="1" t="s">
        <v>184</v>
      </c>
      <c r="I28">
        <v>69</v>
      </c>
      <c r="J28">
        <v>58</v>
      </c>
      <c r="K28">
        <v>57</v>
      </c>
      <c r="L28">
        <v>60</v>
      </c>
      <c r="M28">
        <v>69</v>
      </c>
    </row>
    <row r="29" spans="1:6" ht="12.75">
      <c r="A29" s="1" t="s">
        <v>174</v>
      </c>
      <c r="B29">
        <v>1330</v>
      </c>
      <c r="C29">
        <v>1733</v>
      </c>
      <c r="D29">
        <v>1401</v>
      </c>
      <c r="E29">
        <v>1161</v>
      </c>
      <c r="F29">
        <v>1203</v>
      </c>
    </row>
    <row r="30" spans="1:13" ht="12.75">
      <c r="A30" s="1" t="s">
        <v>175</v>
      </c>
      <c r="B30">
        <v>6049</v>
      </c>
      <c r="C30">
        <v>6553</v>
      </c>
      <c r="D30">
        <v>6252</v>
      </c>
      <c r="E30">
        <v>5991</v>
      </c>
      <c r="F30">
        <v>4554</v>
      </c>
      <c r="H30" s="1" t="s">
        <v>192</v>
      </c>
      <c r="I30">
        <v>42</v>
      </c>
      <c r="J30">
        <v>42</v>
      </c>
      <c r="K30">
        <v>21</v>
      </c>
      <c r="L30">
        <v>28</v>
      </c>
      <c r="M30">
        <v>18</v>
      </c>
    </row>
    <row r="31" spans="1:13" ht="12.75">
      <c r="A31" s="1" t="s">
        <v>176</v>
      </c>
      <c r="B31">
        <v>2389</v>
      </c>
      <c r="C31">
        <v>2628</v>
      </c>
      <c r="D31">
        <v>1862</v>
      </c>
      <c r="E31">
        <v>1707</v>
      </c>
      <c r="F31">
        <v>1632</v>
      </c>
      <c r="H31" s="1" t="s">
        <v>185</v>
      </c>
      <c r="I31">
        <v>1031</v>
      </c>
      <c r="J31">
        <v>892</v>
      </c>
      <c r="K31">
        <v>689</v>
      </c>
      <c r="L31">
        <v>760</v>
      </c>
      <c r="M31">
        <v>653</v>
      </c>
    </row>
    <row r="33" spans="8:13" ht="12.75">
      <c r="H33" t="s">
        <v>193</v>
      </c>
      <c r="I33">
        <v>37</v>
      </c>
      <c r="J33">
        <v>27</v>
      </c>
      <c r="K33">
        <v>29</v>
      </c>
      <c r="L33">
        <v>40</v>
      </c>
      <c r="M33">
        <v>32</v>
      </c>
    </row>
    <row r="34" spans="8:13" ht="12.75">
      <c r="H34" t="s">
        <v>186</v>
      </c>
      <c r="I34">
        <v>680</v>
      </c>
      <c r="J34">
        <v>576</v>
      </c>
      <c r="K34">
        <v>683</v>
      </c>
      <c r="L34">
        <v>706</v>
      </c>
      <c r="M34">
        <v>699</v>
      </c>
    </row>
    <row r="36" spans="8:13" ht="12.75">
      <c r="H36" t="s">
        <v>194</v>
      </c>
      <c r="I36">
        <v>66</v>
      </c>
      <c r="J36">
        <v>71</v>
      </c>
      <c r="K36">
        <v>54</v>
      </c>
      <c r="L36">
        <v>78</v>
      </c>
      <c r="M36">
        <v>73</v>
      </c>
    </row>
    <row r="37" spans="8:13" ht="12.75">
      <c r="H37" t="s">
        <v>187</v>
      </c>
      <c r="I37">
        <v>1330</v>
      </c>
      <c r="J37">
        <v>1733</v>
      </c>
      <c r="K37">
        <v>1401</v>
      </c>
      <c r="L37">
        <v>1161</v>
      </c>
      <c r="M37">
        <v>1203</v>
      </c>
    </row>
    <row r="39" spans="8:13" ht="12.75">
      <c r="H39" t="s">
        <v>195</v>
      </c>
      <c r="I39">
        <v>266</v>
      </c>
      <c r="J39">
        <v>277</v>
      </c>
      <c r="K39">
        <v>264</v>
      </c>
      <c r="L39">
        <v>214</v>
      </c>
      <c r="M39">
        <v>173</v>
      </c>
    </row>
    <row r="40" spans="8:13" ht="12.75">
      <c r="H40" t="s">
        <v>188</v>
      </c>
      <c r="I40">
        <v>6049</v>
      </c>
      <c r="J40">
        <v>6553</v>
      </c>
      <c r="K40">
        <v>6252</v>
      </c>
      <c r="L40">
        <v>5991</v>
      </c>
      <c r="M40">
        <v>4554</v>
      </c>
    </row>
    <row r="42" spans="8:13" ht="12.75">
      <c r="H42" t="s">
        <v>196</v>
      </c>
      <c r="I42">
        <v>154</v>
      </c>
      <c r="J42">
        <v>148</v>
      </c>
      <c r="K42">
        <v>120</v>
      </c>
      <c r="L42">
        <v>58</v>
      </c>
      <c r="M42">
        <v>82</v>
      </c>
    </row>
    <row r="43" spans="8:13" ht="12.75">
      <c r="H43" t="s">
        <v>189</v>
      </c>
      <c r="I43">
        <v>2389</v>
      </c>
      <c r="J43">
        <v>2628</v>
      </c>
      <c r="K43">
        <v>1862</v>
      </c>
      <c r="L43">
        <v>1707</v>
      </c>
      <c r="M43">
        <v>1632</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2008-11-24T16:46:57Z</cp:lastPrinted>
  <dcterms:created xsi:type="dcterms:W3CDTF">2008-11-08T15:46:06Z</dcterms:created>
  <dcterms:modified xsi:type="dcterms:W3CDTF">2009-01-27T21:21:42Z</dcterms:modified>
  <cp:category/>
  <cp:version/>
  <cp:contentType/>
  <cp:contentStatus/>
</cp:coreProperties>
</file>